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375" windowWidth="14805" windowHeight="7740"/>
  </bookViews>
  <sheets>
    <sheet name="附件" sheetId="6" r:id="rId1"/>
  </sheets>
  <definedNames>
    <definedName name="_xlnm._FilterDatabase" localSheetId="0" hidden="1">附件!$A$5:$WUM$112</definedName>
    <definedName name="_xlnm.Print_Area" localSheetId="0">附件!$A:$H</definedName>
    <definedName name="_xlnm.Print_Titles" localSheetId="0">附件!$3:$5</definedName>
  </definedNames>
  <calcPr calcId="144525" fullPrecision="0"/>
</workbook>
</file>

<file path=xl/calcChain.xml><?xml version="1.0" encoding="utf-8"?>
<calcChain xmlns="http://schemas.openxmlformats.org/spreadsheetml/2006/main">
  <c r="D112" i="6" l="1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7" i="6"/>
  <c r="D96" i="6"/>
  <c r="D95" i="6"/>
  <c r="D94" i="6"/>
  <c r="D93" i="6"/>
  <c r="D91" i="6"/>
  <c r="D90" i="6"/>
  <c r="D89" i="6"/>
  <c r="D88" i="6"/>
  <c r="D87" i="6"/>
  <c r="D86" i="6"/>
  <c r="D85" i="6"/>
  <c r="D84" i="6"/>
  <c r="D83" i="6"/>
  <c r="D82" i="6"/>
  <c r="D80" i="6"/>
  <c r="D79" i="6"/>
  <c r="D78" i="6"/>
  <c r="D77" i="6"/>
  <c r="D76" i="6"/>
  <c r="D75" i="6"/>
  <c r="D74" i="6"/>
  <c r="D73" i="6"/>
  <c r="D72" i="6"/>
  <c r="D71" i="6"/>
  <c r="D69" i="6"/>
  <c r="D68" i="6"/>
  <c r="D67" i="6"/>
  <c r="D66" i="6"/>
  <c r="D65" i="6"/>
  <c r="D63" i="6"/>
  <c r="D62" i="6"/>
  <c r="D61" i="6"/>
  <c r="D59" i="6"/>
  <c r="D58" i="6"/>
  <c r="D57" i="6"/>
  <c r="D56" i="6"/>
  <c r="D55" i="6"/>
  <c r="D54" i="6"/>
  <c r="D53" i="6"/>
  <c r="D52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5" i="6"/>
  <c r="D34" i="6"/>
  <c r="D33" i="6"/>
  <c r="D31" i="6"/>
  <c r="D30" i="6"/>
  <c r="D29" i="6"/>
  <c r="D28" i="6"/>
  <c r="D27" i="6"/>
  <c r="D26" i="6"/>
  <c r="D25" i="6"/>
  <c r="D24" i="6"/>
  <c r="D22" i="6"/>
  <c r="D21" i="6"/>
  <c r="D20" i="6"/>
  <c r="D19" i="6"/>
  <c r="D17" i="6"/>
  <c r="D16" i="6"/>
  <c r="D15" i="6"/>
  <c r="D14" i="6"/>
  <c r="D13" i="6"/>
  <c r="D12" i="6"/>
  <c r="D10" i="6"/>
  <c r="D9" i="6"/>
  <c r="D8" i="6"/>
  <c r="E11" i="6"/>
  <c r="F11" i="6"/>
  <c r="G11" i="6"/>
  <c r="H11" i="6"/>
  <c r="E7" i="6"/>
  <c r="F7" i="6"/>
  <c r="G7" i="6"/>
  <c r="H7" i="6"/>
  <c r="E6" i="6" l="1"/>
  <c r="D7" i="6"/>
  <c r="D11" i="6"/>
  <c r="D98" i="6"/>
  <c r="D92" i="6"/>
  <c r="D81" i="6"/>
  <c r="D70" i="6"/>
  <c r="D64" i="6"/>
  <c r="D60" i="6"/>
  <c r="D51" i="6"/>
  <c r="D43" i="6"/>
  <c r="D32" i="6"/>
  <c r="D23" i="6"/>
  <c r="D18" i="6"/>
  <c r="C22" i="6"/>
  <c r="C27" i="6"/>
  <c r="C31" i="6"/>
  <c r="C54" i="6"/>
  <c r="C58" i="6"/>
  <c r="C62" i="6"/>
  <c r="C63" i="6"/>
  <c r="C67" i="6"/>
  <c r="C73" i="6"/>
  <c r="C77" i="6"/>
  <c r="C82" i="6"/>
  <c r="C86" i="6"/>
  <c r="C90" i="6"/>
  <c r="C94" i="6"/>
  <c r="C95" i="6"/>
  <c r="C99" i="6"/>
  <c r="C103" i="6"/>
  <c r="C107" i="6"/>
  <c r="C110" i="6"/>
  <c r="C111" i="6"/>
  <c r="C109" i="6"/>
  <c r="C108" i="6"/>
  <c r="C106" i="6"/>
  <c r="C105" i="6"/>
  <c r="C104" i="6"/>
  <c r="C102" i="6"/>
  <c r="C101" i="6"/>
  <c r="C100" i="6"/>
  <c r="C97" i="6"/>
  <c r="C96" i="6"/>
  <c r="C93" i="6"/>
  <c r="C91" i="6"/>
  <c r="C89" i="6"/>
  <c r="C88" i="6"/>
  <c r="C87" i="6"/>
  <c r="C85" i="6"/>
  <c r="C84" i="6"/>
  <c r="C83" i="6"/>
  <c r="C80" i="6"/>
  <c r="C79" i="6"/>
  <c r="C78" i="6"/>
  <c r="C76" i="6"/>
  <c r="C75" i="6"/>
  <c r="C74" i="6"/>
  <c r="C72" i="6"/>
  <c r="C71" i="6"/>
  <c r="C69" i="6"/>
  <c r="C68" i="6"/>
  <c r="C66" i="6"/>
  <c r="C65" i="6"/>
  <c r="C61" i="6"/>
  <c r="C59" i="6"/>
  <c r="C57" i="6"/>
  <c r="C56" i="6"/>
  <c r="C55" i="6"/>
  <c r="C53" i="6"/>
  <c r="C52" i="6"/>
  <c r="C50" i="6"/>
  <c r="C49" i="6"/>
  <c r="C48" i="6"/>
  <c r="C47" i="6"/>
  <c r="C46" i="6"/>
  <c r="C45" i="6"/>
  <c r="C44" i="6"/>
  <c r="C42" i="6"/>
  <c r="C41" i="6"/>
  <c r="C40" i="6"/>
  <c r="C39" i="6"/>
  <c r="C38" i="6"/>
  <c r="C37" i="6"/>
  <c r="C36" i="6"/>
  <c r="C35" i="6"/>
  <c r="C34" i="6"/>
  <c r="C33" i="6"/>
  <c r="C30" i="6"/>
  <c r="C29" i="6"/>
  <c r="C28" i="6"/>
  <c r="C26" i="6"/>
  <c r="C25" i="6"/>
  <c r="C24" i="6"/>
  <c r="C21" i="6"/>
  <c r="C20" i="6"/>
  <c r="C19" i="6"/>
  <c r="C17" i="6"/>
  <c r="C16" i="6"/>
  <c r="C15" i="6"/>
  <c r="C14" i="6"/>
  <c r="C13" i="6"/>
  <c r="C12" i="6"/>
  <c r="C10" i="6"/>
  <c r="C9" i="6"/>
  <c r="F98" i="6"/>
  <c r="F92" i="6"/>
  <c r="F81" i="6"/>
  <c r="F70" i="6"/>
  <c r="F64" i="6"/>
  <c r="F60" i="6"/>
  <c r="F51" i="6"/>
  <c r="F43" i="6"/>
  <c r="F32" i="6"/>
  <c r="F6" i="6" s="1"/>
  <c r="F23" i="6"/>
  <c r="F18" i="6"/>
  <c r="D6" i="6" l="1"/>
  <c r="C112" i="6"/>
  <c r="H98" i="6" l="1"/>
  <c r="G98" i="6"/>
  <c r="H92" i="6"/>
  <c r="G92" i="6"/>
  <c r="H81" i="6"/>
  <c r="G81" i="6"/>
  <c r="H70" i="6"/>
  <c r="G70" i="6"/>
  <c r="H64" i="6"/>
  <c r="G64" i="6"/>
  <c r="H60" i="6"/>
  <c r="G60" i="6"/>
  <c r="H51" i="6"/>
  <c r="G51" i="6"/>
  <c r="H43" i="6"/>
  <c r="G43" i="6"/>
  <c r="H32" i="6"/>
  <c r="G32" i="6"/>
  <c r="H23" i="6"/>
  <c r="G23" i="6"/>
  <c r="H18" i="6"/>
  <c r="G18" i="6"/>
  <c r="C8" i="6"/>
  <c r="G6" i="6" l="1"/>
  <c r="H6" i="6"/>
  <c r="C98" i="6"/>
  <c r="C7" i="6"/>
  <c r="C60" i="6"/>
  <c r="C70" i="6"/>
  <c r="C64" i="6"/>
  <c r="C11" i="6"/>
  <c r="C32" i="6"/>
  <c r="C81" i="6"/>
  <c r="C23" i="6"/>
  <c r="C18" i="6"/>
  <c r="C43" i="6"/>
  <c r="C51" i="6"/>
  <c r="C92" i="6"/>
  <c r="C6" i="6" l="1"/>
</calcChain>
</file>

<file path=xl/sharedStrings.xml><?xml version="1.0" encoding="utf-8"?>
<sst xmlns="http://schemas.openxmlformats.org/spreadsheetml/2006/main" count="132" uniqueCount="132">
  <si>
    <t>衡南县</t>
    <phoneticPr fontId="3" type="noConversion"/>
  </si>
  <si>
    <t>衡阳县</t>
    <phoneticPr fontId="3" type="noConversion"/>
  </si>
  <si>
    <t>衡山县</t>
    <phoneticPr fontId="3" type="noConversion"/>
  </si>
  <si>
    <t>浏阳市</t>
    <phoneticPr fontId="3" type="noConversion"/>
  </si>
  <si>
    <t>株洲县</t>
    <phoneticPr fontId="3" type="noConversion"/>
  </si>
  <si>
    <t>醴陵市</t>
    <phoneticPr fontId="3" type="noConversion"/>
  </si>
  <si>
    <t>攸县</t>
    <phoneticPr fontId="3" type="noConversion"/>
  </si>
  <si>
    <t>茶陵县</t>
    <phoneticPr fontId="3" type="noConversion"/>
  </si>
  <si>
    <t>炎陵县</t>
    <phoneticPr fontId="3" type="noConversion"/>
  </si>
  <si>
    <t>湘潭县</t>
    <phoneticPr fontId="3" type="noConversion"/>
  </si>
  <si>
    <t>湘乡市</t>
    <phoneticPr fontId="3" type="noConversion"/>
  </si>
  <si>
    <t>韶山市</t>
    <phoneticPr fontId="3" type="noConversion"/>
  </si>
  <si>
    <t>衡东县</t>
    <phoneticPr fontId="3" type="noConversion"/>
  </si>
  <si>
    <t>常宁市</t>
    <phoneticPr fontId="3" type="noConversion"/>
  </si>
  <si>
    <t>祁东县</t>
    <phoneticPr fontId="3" type="noConversion"/>
  </si>
  <si>
    <t>耒阳市</t>
    <phoneticPr fontId="3" type="noConversion"/>
  </si>
  <si>
    <t>邵东县</t>
    <phoneticPr fontId="3" type="noConversion"/>
  </si>
  <si>
    <t>新邵县</t>
    <phoneticPr fontId="3" type="noConversion"/>
  </si>
  <si>
    <t>隆回县</t>
    <phoneticPr fontId="3" type="noConversion"/>
  </si>
  <si>
    <t>武冈市</t>
    <phoneticPr fontId="3" type="noConversion"/>
  </si>
  <si>
    <t>洞口县</t>
    <phoneticPr fontId="3" type="noConversion"/>
  </si>
  <si>
    <t>新宁县</t>
    <phoneticPr fontId="3" type="noConversion"/>
  </si>
  <si>
    <t>邵阳县</t>
    <phoneticPr fontId="3" type="noConversion"/>
  </si>
  <si>
    <t>城步县</t>
    <phoneticPr fontId="3" type="noConversion"/>
  </si>
  <si>
    <t>绥宁县</t>
    <phoneticPr fontId="3" type="noConversion"/>
  </si>
  <si>
    <t>汩罗市</t>
    <phoneticPr fontId="3" type="noConversion"/>
  </si>
  <si>
    <t>平江县</t>
    <phoneticPr fontId="3" type="noConversion"/>
  </si>
  <si>
    <t>湘阴县</t>
    <phoneticPr fontId="3" type="noConversion"/>
  </si>
  <si>
    <t>临湘市</t>
    <phoneticPr fontId="3" type="noConversion"/>
  </si>
  <si>
    <t>华容县</t>
    <phoneticPr fontId="3" type="noConversion"/>
  </si>
  <si>
    <t>岳阳县</t>
    <phoneticPr fontId="3" type="noConversion"/>
  </si>
  <si>
    <t>津市市</t>
    <phoneticPr fontId="3" type="noConversion"/>
  </si>
  <si>
    <t>安乡县</t>
    <phoneticPr fontId="3" type="noConversion"/>
  </si>
  <si>
    <t>汉寿县</t>
    <phoneticPr fontId="3" type="noConversion"/>
  </si>
  <si>
    <t>澧县</t>
    <phoneticPr fontId="3" type="noConversion"/>
  </si>
  <si>
    <t>临澧县</t>
    <phoneticPr fontId="3" type="noConversion"/>
  </si>
  <si>
    <t>桃源县</t>
    <phoneticPr fontId="3" type="noConversion"/>
  </si>
  <si>
    <t>石门县</t>
    <phoneticPr fontId="3" type="noConversion"/>
  </si>
  <si>
    <t>慈利县</t>
    <phoneticPr fontId="3" type="noConversion"/>
  </si>
  <si>
    <t>桑植县</t>
    <phoneticPr fontId="3" type="noConversion"/>
  </si>
  <si>
    <t>沅江市</t>
    <phoneticPr fontId="3" type="noConversion"/>
  </si>
  <si>
    <t>南县</t>
    <phoneticPr fontId="3" type="noConversion"/>
  </si>
  <si>
    <t>桃江县</t>
    <phoneticPr fontId="3" type="noConversion"/>
  </si>
  <si>
    <t>安化县</t>
    <phoneticPr fontId="3" type="noConversion"/>
  </si>
  <si>
    <t>东安县</t>
    <phoneticPr fontId="3" type="noConversion"/>
  </si>
  <si>
    <t>道县</t>
    <phoneticPr fontId="3" type="noConversion"/>
  </si>
  <si>
    <t>宁远县</t>
    <phoneticPr fontId="3" type="noConversion"/>
  </si>
  <si>
    <t>江永县</t>
    <phoneticPr fontId="3" type="noConversion"/>
  </si>
  <si>
    <t>江华县</t>
    <phoneticPr fontId="3" type="noConversion"/>
  </si>
  <si>
    <t>蓝山县</t>
    <phoneticPr fontId="3" type="noConversion"/>
  </si>
  <si>
    <t>新田县</t>
    <phoneticPr fontId="3" type="noConversion"/>
  </si>
  <si>
    <t>双牌县</t>
    <phoneticPr fontId="3" type="noConversion"/>
  </si>
  <si>
    <t>祁阳县</t>
    <phoneticPr fontId="3" type="noConversion"/>
  </si>
  <si>
    <t>资兴市</t>
    <phoneticPr fontId="3" type="noConversion"/>
  </si>
  <si>
    <t>桂阳县</t>
    <phoneticPr fontId="3" type="noConversion"/>
  </si>
  <si>
    <t>永兴县</t>
    <phoneticPr fontId="3" type="noConversion"/>
  </si>
  <si>
    <t>宜章县</t>
    <phoneticPr fontId="3" type="noConversion"/>
  </si>
  <si>
    <t>嘉禾县</t>
    <phoneticPr fontId="3" type="noConversion"/>
  </si>
  <si>
    <t>临武县</t>
    <phoneticPr fontId="3" type="noConversion"/>
  </si>
  <si>
    <t>汝城县</t>
    <phoneticPr fontId="3" type="noConversion"/>
  </si>
  <si>
    <t>桂东县</t>
    <phoneticPr fontId="3" type="noConversion"/>
  </si>
  <si>
    <t>安仁县</t>
    <phoneticPr fontId="3" type="noConversion"/>
  </si>
  <si>
    <t>涟源市</t>
    <phoneticPr fontId="3" type="noConversion"/>
  </si>
  <si>
    <t>冷水江市</t>
    <phoneticPr fontId="3" type="noConversion"/>
  </si>
  <si>
    <t>双峰县</t>
    <phoneticPr fontId="3" type="noConversion"/>
  </si>
  <si>
    <t>新化县</t>
    <phoneticPr fontId="3" type="noConversion"/>
  </si>
  <si>
    <t>沅陵县</t>
    <phoneticPr fontId="3" type="noConversion"/>
  </si>
  <si>
    <t>辰溪县</t>
    <phoneticPr fontId="3" type="noConversion"/>
  </si>
  <si>
    <t>溆浦县</t>
    <phoneticPr fontId="3" type="noConversion"/>
  </si>
  <si>
    <t>麻阳县</t>
    <phoneticPr fontId="3" type="noConversion"/>
  </si>
  <si>
    <t>新晃县</t>
    <phoneticPr fontId="3" type="noConversion"/>
  </si>
  <si>
    <t>芷江县</t>
    <phoneticPr fontId="3" type="noConversion"/>
  </si>
  <si>
    <t>中方县</t>
    <phoneticPr fontId="3" type="noConversion"/>
  </si>
  <si>
    <t>洪江区</t>
    <phoneticPr fontId="3" type="noConversion"/>
  </si>
  <si>
    <t>洪江市</t>
    <phoneticPr fontId="3" type="noConversion"/>
  </si>
  <si>
    <t>会同县</t>
    <phoneticPr fontId="3" type="noConversion"/>
  </si>
  <si>
    <t>靖州县</t>
    <phoneticPr fontId="3" type="noConversion"/>
  </si>
  <si>
    <t>通道县</t>
    <phoneticPr fontId="3" type="noConversion"/>
  </si>
  <si>
    <t>宁乡市</t>
    <phoneticPr fontId="3" type="noConversion"/>
  </si>
  <si>
    <t xml:space="preserve"> 其中：</t>
    <phoneticPr fontId="1" type="noConversion"/>
  </si>
  <si>
    <t>市州</t>
    <phoneticPr fontId="1" type="noConversion"/>
  </si>
  <si>
    <t>合计</t>
    <phoneticPr fontId="3" type="noConversion"/>
  </si>
  <si>
    <t>长沙市</t>
    <phoneticPr fontId="3" type="noConversion"/>
  </si>
  <si>
    <t>长沙市小计</t>
    <phoneticPr fontId="3" type="noConversion"/>
  </si>
  <si>
    <t>长沙市本级及辖区</t>
    <phoneticPr fontId="1" type="noConversion"/>
  </si>
  <si>
    <t>株洲市</t>
    <phoneticPr fontId="1" type="noConversion"/>
  </si>
  <si>
    <t>株洲市小计</t>
    <phoneticPr fontId="3" type="noConversion"/>
  </si>
  <si>
    <t>株洲市本级及辖区</t>
    <phoneticPr fontId="1" type="noConversion"/>
  </si>
  <si>
    <t>湘潭市本级及辖区</t>
    <phoneticPr fontId="1" type="noConversion"/>
  </si>
  <si>
    <t>湘潭市小计</t>
    <phoneticPr fontId="3" type="noConversion"/>
  </si>
  <si>
    <t>湘潭市</t>
    <phoneticPr fontId="1" type="noConversion"/>
  </si>
  <si>
    <t>衡阳市</t>
    <phoneticPr fontId="3" type="noConversion"/>
  </si>
  <si>
    <t>衡阳市本级及辖区</t>
    <phoneticPr fontId="1" type="noConversion"/>
  </si>
  <si>
    <t>衡阳市小计</t>
    <phoneticPr fontId="3" type="noConversion"/>
  </si>
  <si>
    <t>邵阳市</t>
    <phoneticPr fontId="3" type="noConversion"/>
  </si>
  <si>
    <t>邵阳市本级及辖区</t>
    <phoneticPr fontId="1" type="noConversion"/>
  </si>
  <si>
    <t>邵阳市小计</t>
    <phoneticPr fontId="3" type="noConversion"/>
  </si>
  <si>
    <t>岳阳市</t>
    <phoneticPr fontId="3" type="noConversion"/>
  </si>
  <si>
    <t>岳阳市本级及辖区</t>
    <phoneticPr fontId="1" type="noConversion"/>
  </si>
  <si>
    <t>岳阳市小计</t>
    <phoneticPr fontId="3" type="noConversion"/>
  </si>
  <si>
    <t>常德市</t>
    <phoneticPr fontId="3" type="noConversion"/>
  </si>
  <si>
    <t>常德市本级及辖区</t>
    <phoneticPr fontId="1" type="noConversion"/>
  </si>
  <si>
    <t>常德市小计</t>
    <phoneticPr fontId="3" type="noConversion"/>
  </si>
  <si>
    <t>张家界市</t>
    <phoneticPr fontId="3" type="noConversion"/>
  </si>
  <si>
    <t>湘西自治州小计</t>
    <phoneticPr fontId="3" type="noConversion"/>
  </si>
  <si>
    <t>怀化市</t>
    <phoneticPr fontId="3" type="noConversion"/>
  </si>
  <si>
    <t>怀化市本级及辖区</t>
    <phoneticPr fontId="1" type="noConversion"/>
  </si>
  <si>
    <t>怀化市小计</t>
    <phoneticPr fontId="3" type="noConversion"/>
  </si>
  <si>
    <t>娄底市</t>
    <phoneticPr fontId="3" type="noConversion"/>
  </si>
  <si>
    <t>娄底市本级及辖区</t>
    <phoneticPr fontId="1" type="noConversion"/>
  </si>
  <si>
    <t>娄底市小计</t>
    <phoneticPr fontId="3" type="noConversion"/>
  </si>
  <si>
    <t>郴州市</t>
    <phoneticPr fontId="3" type="noConversion"/>
  </si>
  <si>
    <t>郴州市本级及辖区</t>
    <phoneticPr fontId="1" type="noConversion"/>
  </si>
  <si>
    <t>郴州市小计</t>
    <phoneticPr fontId="3" type="noConversion"/>
  </si>
  <si>
    <t>永州市</t>
    <phoneticPr fontId="3" type="noConversion"/>
  </si>
  <si>
    <t>永州市本级及辖区</t>
    <phoneticPr fontId="1" type="noConversion"/>
  </si>
  <si>
    <t>永州市小计</t>
    <phoneticPr fontId="3" type="noConversion"/>
  </si>
  <si>
    <t>益阳市</t>
    <phoneticPr fontId="3" type="noConversion"/>
  </si>
  <si>
    <t>益阳市本级及辖区</t>
    <phoneticPr fontId="1" type="noConversion"/>
  </si>
  <si>
    <t>益阳市小计</t>
    <phoneticPr fontId="3" type="noConversion"/>
  </si>
  <si>
    <t>张家界市本级及辖区</t>
    <phoneticPr fontId="1" type="noConversion"/>
  </si>
  <si>
    <t>张家界市小计</t>
    <phoneticPr fontId="3" type="noConversion"/>
  </si>
  <si>
    <t>精准扶持推进重点移民村建设目标任务（个）</t>
    <phoneticPr fontId="1" type="noConversion"/>
  </si>
  <si>
    <t>附件</t>
    <phoneticPr fontId="1" type="noConversion"/>
  </si>
  <si>
    <t>到县项目资金（万元）</t>
    <phoneticPr fontId="1" type="noConversion"/>
  </si>
  <si>
    <t>2019年大中型水库移民后期扶持项目资金
及重点移民村建设目标任务分配表</t>
    <phoneticPr fontId="3" type="noConversion"/>
  </si>
  <si>
    <t>小计</t>
    <phoneticPr fontId="1" type="noConversion"/>
  </si>
  <si>
    <t>县市区</t>
    <phoneticPr fontId="1" type="noConversion"/>
  </si>
  <si>
    <t>金额合计
（万元）</t>
    <phoneticPr fontId="1" type="noConversion"/>
  </si>
  <si>
    <t>湘财综指
﹝2018﹞43号</t>
    <phoneticPr fontId="1" type="noConversion"/>
  </si>
  <si>
    <t>重点移民村建设资金（万元)</t>
    <phoneticPr fontId="1" type="noConversion"/>
  </si>
  <si>
    <t>湘财综指
﹝2018﹞47号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</si>
</sst>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name val="方正大标宋简体"/>
      <family val="4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33">
    <xf numFmtId="0" fontId="0" fillId="0" borderId="0" xfId="0"/>
    <xf numFmtId="176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4" fillId="0" borderId="0" xfId="0" applyNumberFormat="1" applyFont="1" applyFill="1" applyAlignment="1"/>
    <xf numFmtId="176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/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/>
    <xf numFmtId="0" fontId="2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0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14">
    <cellStyle name="常规" xfId="0" builtinId="0"/>
    <cellStyle name="常规 2" xfId="1"/>
    <cellStyle name="常规 2 12" xfId="9"/>
    <cellStyle name="常规 2 2" xfId="2"/>
    <cellStyle name="常规 2 3" xfId="3"/>
    <cellStyle name="常规 2 4" xfId="5"/>
    <cellStyle name="常规 2 8" xfId="6"/>
    <cellStyle name="常规 2_整村推进" xfId="13"/>
    <cellStyle name="常规 28 3" xfId="11"/>
    <cellStyle name="常规 3" xfId="4"/>
    <cellStyle name="常规 4 5" xfId="10"/>
    <cellStyle name="常规 47" xfId="7"/>
    <cellStyle name="常规 57" xfId="8"/>
    <cellStyle name="常规 5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75"/>
  <sheetViews>
    <sheetView tabSelected="1" workbookViewId="0">
      <selection activeCell="F12" sqref="F12"/>
    </sheetView>
  </sheetViews>
  <sheetFormatPr defaultColWidth="10.125" defaultRowHeight="14.25"/>
  <cols>
    <col min="1" max="1" width="10" style="6" customWidth="1"/>
    <col min="2" max="2" width="17.625" style="6" customWidth="1"/>
    <col min="3" max="3" width="9.5" style="1" customWidth="1"/>
    <col min="4" max="4" width="9" style="7" customWidth="1"/>
    <col min="5" max="6" width="12" style="3" customWidth="1"/>
    <col min="7" max="7" width="9.5" style="7" customWidth="1"/>
    <col min="8" max="8" width="10.5" style="7" customWidth="1"/>
    <col min="9" max="230" width="10.125" style="3"/>
    <col min="231" max="233" width="25.625" style="3" customWidth="1"/>
    <col min="234" max="486" width="10.125" style="3"/>
    <col min="487" max="489" width="25.625" style="3" customWidth="1"/>
    <col min="490" max="742" width="10.125" style="3"/>
    <col min="743" max="745" width="25.625" style="3" customWidth="1"/>
    <col min="746" max="998" width="10.125" style="3"/>
    <col min="999" max="1001" width="25.625" style="3" customWidth="1"/>
    <col min="1002" max="1254" width="10.125" style="3"/>
    <col min="1255" max="1257" width="25.625" style="3" customWidth="1"/>
    <col min="1258" max="1510" width="10.125" style="3"/>
    <col min="1511" max="1513" width="25.625" style="3" customWidth="1"/>
    <col min="1514" max="1766" width="10.125" style="3"/>
    <col min="1767" max="1769" width="25.625" style="3" customWidth="1"/>
    <col min="1770" max="2022" width="10.125" style="3"/>
    <col min="2023" max="2025" width="25.625" style="3" customWidth="1"/>
    <col min="2026" max="2278" width="10.125" style="3"/>
    <col min="2279" max="2281" width="25.625" style="3" customWidth="1"/>
    <col min="2282" max="2534" width="10.125" style="3"/>
    <col min="2535" max="2537" width="25.625" style="3" customWidth="1"/>
    <col min="2538" max="2790" width="10.125" style="3"/>
    <col min="2791" max="2793" width="25.625" style="3" customWidth="1"/>
    <col min="2794" max="3046" width="10.125" style="3"/>
    <col min="3047" max="3049" width="25.625" style="3" customWidth="1"/>
    <col min="3050" max="3302" width="10.125" style="3"/>
    <col min="3303" max="3305" width="25.625" style="3" customWidth="1"/>
    <col min="3306" max="3558" width="10.125" style="3"/>
    <col min="3559" max="3561" width="25.625" style="3" customWidth="1"/>
    <col min="3562" max="3814" width="10.125" style="3"/>
    <col min="3815" max="3817" width="25.625" style="3" customWidth="1"/>
    <col min="3818" max="4070" width="10.125" style="3"/>
    <col min="4071" max="4073" width="25.625" style="3" customWidth="1"/>
    <col min="4074" max="4326" width="10.125" style="3"/>
    <col min="4327" max="4329" width="25.625" style="3" customWidth="1"/>
    <col min="4330" max="4582" width="10.125" style="3"/>
    <col min="4583" max="4585" width="25.625" style="3" customWidth="1"/>
    <col min="4586" max="4838" width="10.125" style="3"/>
    <col min="4839" max="4841" width="25.625" style="3" customWidth="1"/>
    <col min="4842" max="5094" width="10.125" style="3"/>
    <col min="5095" max="5097" width="25.625" style="3" customWidth="1"/>
    <col min="5098" max="5350" width="10.125" style="3"/>
    <col min="5351" max="5353" width="25.625" style="3" customWidth="1"/>
    <col min="5354" max="5606" width="10.125" style="3"/>
    <col min="5607" max="5609" width="25.625" style="3" customWidth="1"/>
    <col min="5610" max="5862" width="10.125" style="3"/>
    <col min="5863" max="5865" width="25.625" style="3" customWidth="1"/>
    <col min="5866" max="6118" width="10.125" style="3"/>
    <col min="6119" max="6121" width="25.625" style="3" customWidth="1"/>
    <col min="6122" max="6374" width="10.125" style="3"/>
    <col min="6375" max="6377" width="25.625" style="3" customWidth="1"/>
    <col min="6378" max="6630" width="10.125" style="3"/>
    <col min="6631" max="6633" width="25.625" style="3" customWidth="1"/>
    <col min="6634" max="6886" width="10.125" style="3"/>
    <col min="6887" max="6889" width="25.625" style="3" customWidth="1"/>
    <col min="6890" max="7142" width="10.125" style="3"/>
    <col min="7143" max="7145" width="25.625" style="3" customWidth="1"/>
    <col min="7146" max="7398" width="10.125" style="3"/>
    <col min="7399" max="7401" width="25.625" style="3" customWidth="1"/>
    <col min="7402" max="7654" width="10.125" style="3"/>
    <col min="7655" max="7657" width="25.625" style="3" customWidth="1"/>
    <col min="7658" max="7910" width="10.125" style="3"/>
    <col min="7911" max="7913" width="25.625" style="3" customWidth="1"/>
    <col min="7914" max="8166" width="10.125" style="3"/>
    <col min="8167" max="8169" width="25.625" style="3" customWidth="1"/>
    <col min="8170" max="8422" width="10.125" style="3"/>
    <col min="8423" max="8425" width="25.625" style="3" customWidth="1"/>
    <col min="8426" max="8678" width="10.125" style="3"/>
    <col min="8679" max="8681" width="25.625" style="3" customWidth="1"/>
    <col min="8682" max="8934" width="10.125" style="3"/>
    <col min="8935" max="8937" width="25.625" style="3" customWidth="1"/>
    <col min="8938" max="9190" width="10.125" style="3"/>
    <col min="9191" max="9193" width="25.625" style="3" customWidth="1"/>
    <col min="9194" max="9446" width="10.125" style="3"/>
    <col min="9447" max="9449" width="25.625" style="3" customWidth="1"/>
    <col min="9450" max="9702" width="10.125" style="3"/>
    <col min="9703" max="9705" width="25.625" style="3" customWidth="1"/>
    <col min="9706" max="9958" width="10.125" style="3"/>
    <col min="9959" max="9961" width="25.625" style="3" customWidth="1"/>
    <col min="9962" max="10214" width="10.125" style="3"/>
    <col min="10215" max="10217" width="25.625" style="3" customWidth="1"/>
    <col min="10218" max="10470" width="10.125" style="3"/>
    <col min="10471" max="10473" width="25.625" style="3" customWidth="1"/>
    <col min="10474" max="10726" width="10.125" style="3"/>
    <col min="10727" max="10729" width="25.625" style="3" customWidth="1"/>
    <col min="10730" max="10982" width="10.125" style="3"/>
    <col min="10983" max="10985" width="25.625" style="3" customWidth="1"/>
    <col min="10986" max="11238" width="10.125" style="3"/>
    <col min="11239" max="11241" width="25.625" style="3" customWidth="1"/>
    <col min="11242" max="11494" width="10.125" style="3"/>
    <col min="11495" max="11497" width="25.625" style="3" customWidth="1"/>
    <col min="11498" max="11750" width="10.125" style="3"/>
    <col min="11751" max="11753" width="25.625" style="3" customWidth="1"/>
    <col min="11754" max="12006" width="10.125" style="3"/>
    <col min="12007" max="12009" width="25.625" style="3" customWidth="1"/>
    <col min="12010" max="12262" width="10.125" style="3"/>
    <col min="12263" max="12265" width="25.625" style="3" customWidth="1"/>
    <col min="12266" max="12518" width="10.125" style="3"/>
    <col min="12519" max="12521" width="25.625" style="3" customWidth="1"/>
    <col min="12522" max="12774" width="10.125" style="3"/>
    <col min="12775" max="12777" width="25.625" style="3" customWidth="1"/>
    <col min="12778" max="13030" width="10.125" style="3"/>
    <col min="13031" max="13033" width="25.625" style="3" customWidth="1"/>
    <col min="13034" max="13286" width="10.125" style="3"/>
    <col min="13287" max="13289" width="25.625" style="3" customWidth="1"/>
    <col min="13290" max="13542" width="10.125" style="3"/>
    <col min="13543" max="13545" width="25.625" style="3" customWidth="1"/>
    <col min="13546" max="13798" width="10.125" style="3"/>
    <col min="13799" max="13801" width="25.625" style="3" customWidth="1"/>
    <col min="13802" max="14054" width="10.125" style="3"/>
    <col min="14055" max="14057" width="25.625" style="3" customWidth="1"/>
    <col min="14058" max="14310" width="10.125" style="3"/>
    <col min="14311" max="14313" width="25.625" style="3" customWidth="1"/>
    <col min="14314" max="14566" width="10.125" style="3"/>
    <col min="14567" max="14569" width="25.625" style="3" customWidth="1"/>
    <col min="14570" max="14822" width="10.125" style="3"/>
    <col min="14823" max="14825" width="25.625" style="3" customWidth="1"/>
    <col min="14826" max="15078" width="10.125" style="3"/>
    <col min="15079" max="15081" width="25.625" style="3" customWidth="1"/>
    <col min="15082" max="15334" width="10.125" style="3"/>
    <col min="15335" max="15337" width="25.625" style="3" customWidth="1"/>
    <col min="15338" max="15590" width="10.125" style="3"/>
    <col min="15591" max="15593" width="25.625" style="3" customWidth="1"/>
    <col min="15594" max="15846" width="10.125" style="3"/>
    <col min="15847" max="15849" width="25.625" style="3" customWidth="1"/>
    <col min="15850" max="16102" width="10.125" style="3"/>
    <col min="16103" max="16105" width="25.625" style="3" customWidth="1"/>
    <col min="16106" max="16384" width="10.125" style="3"/>
  </cols>
  <sheetData>
    <row r="1" spans="1:9" ht="21" customHeight="1">
      <c r="A1" s="10" t="s">
        <v>123</v>
      </c>
      <c r="B1" s="9"/>
    </row>
    <row r="2" spans="1:9" s="2" customFormat="1" ht="57" customHeight="1">
      <c r="A2" s="23" t="s">
        <v>125</v>
      </c>
      <c r="B2" s="23"/>
      <c r="C2" s="23"/>
      <c r="D2" s="23"/>
      <c r="E2" s="23"/>
      <c r="F2" s="23"/>
      <c r="G2" s="23"/>
      <c r="H2" s="23"/>
    </row>
    <row r="3" spans="1:9" s="11" customFormat="1" ht="21" customHeight="1">
      <c r="A3" s="20" t="s">
        <v>80</v>
      </c>
      <c r="B3" s="20" t="s">
        <v>127</v>
      </c>
      <c r="C3" s="20" t="s">
        <v>128</v>
      </c>
      <c r="D3" s="26" t="s">
        <v>79</v>
      </c>
      <c r="E3" s="27"/>
      <c r="F3" s="27"/>
      <c r="G3" s="28"/>
      <c r="H3" s="20" t="s">
        <v>122</v>
      </c>
    </row>
    <row r="4" spans="1:9" s="11" customFormat="1" ht="21" customHeight="1">
      <c r="A4" s="21"/>
      <c r="B4" s="21"/>
      <c r="C4" s="21"/>
      <c r="D4" s="29" t="s">
        <v>124</v>
      </c>
      <c r="E4" s="29"/>
      <c r="F4" s="29"/>
      <c r="G4" s="20" t="s">
        <v>130</v>
      </c>
      <c r="H4" s="21"/>
    </row>
    <row r="5" spans="1:9" s="11" customFormat="1" ht="33" customHeight="1">
      <c r="A5" s="22"/>
      <c r="B5" s="22"/>
      <c r="C5" s="22"/>
      <c r="D5" s="16" t="s">
        <v>126</v>
      </c>
      <c r="E5" s="16" t="s">
        <v>129</v>
      </c>
      <c r="F5" s="16" t="s">
        <v>131</v>
      </c>
      <c r="G5" s="22"/>
      <c r="H5" s="22"/>
    </row>
    <row r="6" spans="1:9" s="11" customFormat="1" ht="21.95" customHeight="1">
      <c r="A6" s="24" t="s">
        <v>81</v>
      </c>
      <c r="B6" s="25"/>
      <c r="C6" s="15">
        <f>C7+C11+C23+C18+C32+C43+C51+C60+C64+C70+C81+C92+C98+C112</f>
        <v>122112</v>
      </c>
      <c r="D6" s="15">
        <f t="shared" ref="D6:G6" si="0">D7+D11+D23+D18+D32+D43+D51+D60+D64+D70+D81+D92+D98+D112</f>
        <v>91662</v>
      </c>
      <c r="E6" s="15">
        <f t="shared" si="0"/>
        <v>41254</v>
      </c>
      <c r="F6" s="15">
        <f t="shared" si="0"/>
        <v>50408</v>
      </c>
      <c r="G6" s="15">
        <f t="shared" si="0"/>
        <v>30450</v>
      </c>
      <c r="H6" s="15">
        <f>H7+H11+H23+H18+H32+H43+H51+H60+H64+H70+H81+H92+H98+H112</f>
        <v>203</v>
      </c>
    </row>
    <row r="7" spans="1:9" s="11" customFormat="1" ht="21.95" customHeight="1">
      <c r="A7" s="30" t="s">
        <v>82</v>
      </c>
      <c r="B7" s="17" t="s">
        <v>83</v>
      </c>
      <c r="C7" s="15">
        <f>SUM(C8:C10)</f>
        <v>2846</v>
      </c>
      <c r="D7" s="15">
        <f t="shared" ref="D7:H7" si="1">SUM(D8:D10)</f>
        <v>2046</v>
      </c>
      <c r="E7" s="15">
        <f t="shared" si="1"/>
        <v>933</v>
      </c>
      <c r="F7" s="15">
        <f t="shared" si="1"/>
        <v>1113</v>
      </c>
      <c r="G7" s="15">
        <f t="shared" si="1"/>
        <v>800</v>
      </c>
      <c r="H7" s="15">
        <f t="shared" si="1"/>
        <v>6</v>
      </c>
      <c r="I7" s="11">
        <v>1</v>
      </c>
    </row>
    <row r="8" spans="1:9" s="11" customFormat="1" ht="21.95" customHeight="1">
      <c r="A8" s="31"/>
      <c r="B8" s="19" t="s">
        <v>84</v>
      </c>
      <c r="C8" s="14">
        <f>G8+D8</f>
        <v>957</v>
      </c>
      <c r="D8" s="14">
        <f>E8+F8</f>
        <v>677</v>
      </c>
      <c r="E8" s="16">
        <v>309</v>
      </c>
      <c r="F8" s="14">
        <v>368</v>
      </c>
      <c r="G8" s="14">
        <v>280</v>
      </c>
      <c r="H8" s="14">
        <v>3</v>
      </c>
    </row>
    <row r="9" spans="1:9" s="11" customFormat="1" ht="21.95" customHeight="1">
      <c r="A9" s="31"/>
      <c r="B9" s="19" t="s">
        <v>3</v>
      </c>
      <c r="C9" s="14">
        <f t="shared" ref="C9:C10" si="2">G9+D9</f>
        <v>1143</v>
      </c>
      <c r="D9" s="14">
        <f t="shared" ref="D9:D10" si="3">E9+F9</f>
        <v>833</v>
      </c>
      <c r="E9" s="16">
        <v>380</v>
      </c>
      <c r="F9" s="14">
        <v>453</v>
      </c>
      <c r="G9" s="14">
        <v>310</v>
      </c>
      <c r="H9" s="14">
        <v>2</v>
      </c>
    </row>
    <row r="10" spans="1:9" s="11" customFormat="1" ht="21.95" customHeight="1">
      <c r="A10" s="32"/>
      <c r="B10" s="19" t="s">
        <v>78</v>
      </c>
      <c r="C10" s="14">
        <f t="shared" si="2"/>
        <v>746</v>
      </c>
      <c r="D10" s="14">
        <f t="shared" si="3"/>
        <v>536</v>
      </c>
      <c r="E10" s="16">
        <v>244</v>
      </c>
      <c r="F10" s="14">
        <v>292</v>
      </c>
      <c r="G10" s="14">
        <v>210</v>
      </c>
      <c r="H10" s="14">
        <v>1</v>
      </c>
    </row>
    <row r="11" spans="1:9" s="11" customFormat="1" ht="21.95" customHeight="1">
      <c r="A11" s="30" t="s">
        <v>85</v>
      </c>
      <c r="B11" s="17" t="s">
        <v>86</v>
      </c>
      <c r="C11" s="15">
        <f>SUM(C12:C17)</f>
        <v>3522</v>
      </c>
      <c r="D11" s="15">
        <f t="shared" ref="D11:H11" si="4">SUM(D12:D17)</f>
        <v>2462</v>
      </c>
      <c r="E11" s="15">
        <f t="shared" si="4"/>
        <v>1114</v>
      </c>
      <c r="F11" s="15">
        <f t="shared" si="4"/>
        <v>1348</v>
      </c>
      <c r="G11" s="15">
        <f t="shared" si="4"/>
        <v>1060</v>
      </c>
      <c r="H11" s="15">
        <f t="shared" si="4"/>
        <v>9</v>
      </c>
      <c r="I11" s="11">
        <v>1</v>
      </c>
    </row>
    <row r="12" spans="1:9" s="11" customFormat="1" ht="21.95" customHeight="1">
      <c r="A12" s="31"/>
      <c r="B12" s="19" t="s">
        <v>87</v>
      </c>
      <c r="C12" s="14">
        <f t="shared" ref="C12:C17" si="5">G12+D12</f>
        <v>506</v>
      </c>
      <c r="D12" s="14">
        <f t="shared" ref="D12:D17" si="6">E12+F12</f>
        <v>266</v>
      </c>
      <c r="E12" s="16">
        <v>121</v>
      </c>
      <c r="F12" s="14">
        <v>145</v>
      </c>
      <c r="G12" s="14">
        <v>240</v>
      </c>
      <c r="H12" s="14">
        <v>4</v>
      </c>
    </row>
    <row r="13" spans="1:9" s="11" customFormat="1" ht="21.95" customHeight="1">
      <c r="A13" s="31"/>
      <c r="B13" s="19" t="s">
        <v>4</v>
      </c>
      <c r="C13" s="14">
        <f t="shared" si="5"/>
        <v>531</v>
      </c>
      <c r="D13" s="14">
        <f t="shared" si="6"/>
        <v>361</v>
      </c>
      <c r="E13" s="16">
        <v>165</v>
      </c>
      <c r="F13" s="14">
        <v>196</v>
      </c>
      <c r="G13" s="14">
        <v>170</v>
      </c>
      <c r="H13" s="14">
        <v>1</v>
      </c>
    </row>
    <row r="14" spans="1:9" s="11" customFormat="1" ht="21.95" customHeight="1">
      <c r="A14" s="31"/>
      <c r="B14" s="19" t="s">
        <v>5</v>
      </c>
      <c r="C14" s="14">
        <f t="shared" si="5"/>
        <v>876</v>
      </c>
      <c r="D14" s="14">
        <f t="shared" si="6"/>
        <v>666</v>
      </c>
      <c r="E14" s="16">
        <v>295</v>
      </c>
      <c r="F14" s="14">
        <v>371</v>
      </c>
      <c r="G14" s="14">
        <v>210</v>
      </c>
      <c r="H14" s="14">
        <v>1</v>
      </c>
    </row>
    <row r="15" spans="1:9" s="11" customFormat="1" ht="21.95" customHeight="1">
      <c r="A15" s="31"/>
      <c r="B15" s="19" t="s">
        <v>6</v>
      </c>
      <c r="C15" s="14">
        <f t="shared" si="5"/>
        <v>626</v>
      </c>
      <c r="D15" s="14">
        <f t="shared" si="6"/>
        <v>456</v>
      </c>
      <c r="E15" s="16">
        <v>208</v>
      </c>
      <c r="F15" s="14">
        <v>248</v>
      </c>
      <c r="G15" s="14">
        <v>170</v>
      </c>
      <c r="H15" s="14">
        <v>1</v>
      </c>
    </row>
    <row r="16" spans="1:9" s="11" customFormat="1" ht="21.95" customHeight="1">
      <c r="A16" s="31"/>
      <c r="B16" s="19" t="s">
        <v>7</v>
      </c>
      <c r="C16" s="14">
        <f t="shared" si="5"/>
        <v>774</v>
      </c>
      <c r="D16" s="14">
        <f t="shared" si="6"/>
        <v>564</v>
      </c>
      <c r="E16" s="16">
        <v>257</v>
      </c>
      <c r="F16" s="14">
        <v>307</v>
      </c>
      <c r="G16" s="14">
        <v>210</v>
      </c>
      <c r="H16" s="14">
        <v>1</v>
      </c>
    </row>
    <row r="17" spans="1:9" s="11" customFormat="1" ht="21.95" customHeight="1">
      <c r="A17" s="32"/>
      <c r="B17" s="19" t="s">
        <v>8</v>
      </c>
      <c r="C17" s="14">
        <f t="shared" si="5"/>
        <v>209</v>
      </c>
      <c r="D17" s="14">
        <f t="shared" si="6"/>
        <v>149</v>
      </c>
      <c r="E17" s="16">
        <v>68</v>
      </c>
      <c r="F17" s="14">
        <v>81</v>
      </c>
      <c r="G17" s="14">
        <v>60</v>
      </c>
      <c r="H17" s="14">
        <v>1</v>
      </c>
    </row>
    <row r="18" spans="1:9" s="11" customFormat="1" ht="21.95" customHeight="1">
      <c r="A18" s="30" t="s">
        <v>90</v>
      </c>
      <c r="B18" s="17" t="s">
        <v>89</v>
      </c>
      <c r="C18" s="15">
        <f>SUM(C19:C22)</f>
        <v>4561</v>
      </c>
      <c r="D18" s="15">
        <f>SUM(D19:D22)</f>
        <v>3391</v>
      </c>
      <c r="E18" s="18">
        <v>1487</v>
      </c>
      <c r="F18" s="15">
        <f>SUM(F19:F22)</f>
        <v>1904</v>
      </c>
      <c r="G18" s="15">
        <f>SUM(G19:G22)</f>
        <v>1170</v>
      </c>
      <c r="H18" s="15">
        <f>SUM(H19:H22)</f>
        <v>7</v>
      </c>
      <c r="I18" s="11">
        <v>1</v>
      </c>
    </row>
    <row r="19" spans="1:9" s="11" customFormat="1" ht="21.95" customHeight="1">
      <c r="A19" s="31"/>
      <c r="B19" s="19" t="s">
        <v>88</v>
      </c>
      <c r="C19" s="14">
        <f t="shared" ref="C19:C22" si="7">G19+D19</f>
        <v>268</v>
      </c>
      <c r="D19" s="14">
        <f t="shared" ref="D19:D22" si="8">E19+F19</f>
        <v>268</v>
      </c>
      <c r="E19" s="16">
        <v>122</v>
      </c>
      <c r="F19" s="14">
        <v>146</v>
      </c>
      <c r="G19" s="14"/>
      <c r="H19" s="14"/>
    </row>
    <row r="20" spans="1:9" s="11" customFormat="1" ht="21.95" customHeight="1">
      <c r="A20" s="31"/>
      <c r="B20" s="19" t="s">
        <v>9</v>
      </c>
      <c r="C20" s="14">
        <f t="shared" si="7"/>
        <v>1171</v>
      </c>
      <c r="D20" s="14">
        <f t="shared" si="8"/>
        <v>861</v>
      </c>
      <c r="E20" s="16">
        <v>393</v>
      </c>
      <c r="F20" s="14">
        <v>468</v>
      </c>
      <c r="G20" s="14">
        <v>310</v>
      </c>
      <c r="H20" s="14">
        <v>2</v>
      </c>
    </row>
    <row r="21" spans="1:9" s="11" customFormat="1" ht="21.95" customHeight="1">
      <c r="A21" s="31"/>
      <c r="B21" s="19" t="s">
        <v>10</v>
      </c>
      <c r="C21" s="14">
        <f t="shared" si="7"/>
        <v>3095</v>
      </c>
      <c r="D21" s="14">
        <f t="shared" si="8"/>
        <v>2235</v>
      </c>
      <c r="E21" s="16">
        <v>960</v>
      </c>
      <c r="F21" s="14">
        <v>1275</v>
      </c>
      <c r="G21" s="14">
        <v>860</v>
      </c>
      <c r="H21" s="14">
        <v>5</v>
      </c>
    </row>
    <row r="22" spans="1:9" s="11" customFormat="1" ht="21.95" customHeight="1">
      <c r="A22" s="32"/>
      <c r="B22" s="19" t="s">
        <v>11</v>
      </c>
      <c r="C22" s="14">
        <f t="shared" si="7"/>
        <v>27</v>
      </c>
      <c r="D22" s="14">
        <f t="shared" si="8"/>
        <v>27</v>
      </c>
      <c r="E22" s="16">
        <v>12</v>
      </c>
      <c r="F22" s="14">
        <v>15</v>
      </c>
      <c r="G22" s="14"/>
      <c r="H22" s="14"/>
    </row>
    <row r="23" spans="1:9" s="11" customFormat="1" ht="21.95" customHeight="1">
      <c r="A23" s="30" t="s">
        <v>91</v>
      </c>
      <c r="B23" s="17" t="s">
        <v>93</v>
      </c>
      <c r="C23" s="15">
        <f>SUM(C24:C31)</f>
        <v>10728</v>
      </c>
      <c r="D23" s="15">
        <f>SUM(D24:D31)</f>
        <v>7908</v>
      </c>
      <c r="E23" s="18">
        <v>3525</v>
      </c>
      <c r="F23" s="15">
        <f>SUM(F24:F31)</f>
        <v>4383</v>
      </c>
      <c r="G23" s="15">
        <f>SUM(G24:G31)</f>
        <v>2820</v>
      </c>
      <c r="H23" s="15">
        <f>SUM(H24:H31)</f>
        <v>20</v>
      </c>
      <c r="I23" s="11">
        <v>1</v>
      </c>
    </row>
    <row r="24" spans="1:9" s="11" customFormat="1" ht="21.95" customHeight="1">
      <c r="A24" s="31"/>
      <c r="B24" s="19" t="s">
        <v>92</v>
      </c>
      <c r="C24" s="14">
        <f t="shared" ref="C24:C31" si="9">G24+D24</f>
        <v>1124</v>
      </c>
      <c r="D24" s="14">
        <f t="shared" ref="D24:D31" si="10">E24+F24</f>
        <v>824</v>
      </c>
      <c r="E24" s="16">
        <v>367</v>
      </c>
      <c r="F24" s="14">
        <v>457</v>
      </c>
      <c r="G24" s="14">
        <v>300</v>
      </c>
      <c r="H24" s="14">
        <v>5</v>
      </c>
    </row>
    <row r="25" spans="1:9" s="11" customFormat="1" ht="21.95" customHeight="1">
      <c r="A25" s="31"/>
      <c r="B25" s="19" t="s">
        <v>0</v>
      </c>
      <c r="C25" s="14">
        <f t="shared" si="9"/>
        <v>2441</v>
      </c>
      <c r="D25" s="14">
        <f t="shared" si="10"/>
        <v>1781</v>
      </c>
      <c r="E25" s="16">
        <v>803</v>
      </c>
      <c r="F25" s="14">
        <v>978</v>
      </c>
      <c r="G25" s="14">
        <v>660</v>
      </c>
      <c r="H25" s="14">
        <v>4</v>
      </c>
    </row>
    <row r="26" spans="1:9" s="11" customFormat="1" ht="21.95" customHeight="1">
      <c r="A26" s="31"/>
      <c r="B26" s="19" t="s">
        <v>1</v>
      </c>
      <c r="C26" s="14">
        <f t="shared" si="9"/>
        <v>1500</v>
      </c>
      <c r="D26" s="14">
        <f t="shared" si="10"/>
        <v>1090</v>
      </c>
      <c r="E26" s="16">
        <v>497</v>
      </c>
      <c r="F26" s="14">
        <v>593</v>
      </c>
      <c r="G26" s="14">
        <v>410</v>
      </c>
      <c r="H26" s="14">
        <v>2</v>
      </c>
    </row>
    <row r="27" spans="1:9" s="11" customFormat="1" ht="21.95" customHeight="1">
      <c r="A27" s="31"/>
      <c r="B27" s="19" t="s">
        <v>2</v>
      </c>
      <c r="C27" s="14">
        <f t="shared" si="9"/>
        <v>544</v>
      </c>
      <c r="D27" s="14">
        <f t="shared" si="10"/>
        <v>384</v>
      </c>
      <c r="E27" s="16">
        <v>166</v>
      </c>
      <c r="F27" s="14">
        <v>218</v>
      </c>
      <c r="G27" s="14">
        <v>160</v>
      </c>
      <c r="H27" s="14">
        <v>1</v>
      </c>
    </row>
    <row r="28" spans="1:9" s="11" customFormat="1" ht="21.95" customHeight="1">
      <c r="A28" s="31"/>
      <c r="B28" s="19" t="s">
        <v>12</v>
      </c>
      <c r="C28" s="14">
        <f t="shared" si="9"/>
        <v>1463</v>
      </c>
      <c r="D28" s="14">
        <f t="shared" si="10"/>
        <v>1103</v>
      </c>
      <c r="E28" s="16">
        <v>503</v>
      </c>
      <c r="F28" s="14">
        <v>600</v>
      </c>
      <c r="G28" s="14">
        <v>360</v>
      </c>
      <c r="H28" s="14">
        <v>2</v>
      </c>
    </row>
    <row r="29" spans="1:9" s="11" customFormat="1" ht="21.95" customHeight="1">
      <c r="A29" s="31"/>
      <c r="B29" s="19" t="s">
        <v>13</v>
      </c>
      <c r="C29" s="14">
        <f t="shared" si="9"/>
        <v>879</v>
      </c>
      <c r="D29" s="14">
        <f t="shared" si="10"/>
        <v>669</v>
      </c>
      <c r="E29" s="16">
        <v>296</v>
      </c>
      <c r="F29" s="14">
        <v>373</v>
      </c>
      <c r="G29" s="14">
        <v>210</v>
      </c>
      <c r="H29" s="14">
        <v>1</v>
      </c>
    </row>
    <row r="30" spans="1:9" s="11" customFormat="1" ht="21.95" customHeight="1">
      <c r="A30" s="31"/>
      <c r="B30" s="19" t="s">
        <v>14</v>
      </c>
      <c r="C30" s="14">
        <f t="shared" si="9"/>
        <v>1099</v>
      </c>
      <c r="D30" s="14">
        <f t="shared" si="10"/>
        <v>839</v>
      </c>
      <c r="E30" s="16">
        <v>360</v>
      </c>
      <c r="F30" s="14">
        <v>479</v>
      </c>
      <c r="G30" s="14">
        <v>260</v>
      </c>
      <c r="H30" s="14">
        <v>2</v>
      </c>
    </row>
    <row r="31" spans="1:9" s="11" customFormat="1" ht="21.95" customHeight="1">
      <c r="A31" s="32"/>
      <c r="B31" s="19" t="s">
        <v>15</v>
      </c>
      <c r="C31" s="14">
        <f t="shared" si="9"/>
        <v>1678</v>
      </c>
      <c r="D31" s="14">
        <f t="shared" si="10"/>
        <v>1218</v>
      </c>
      <c r="E31" s="16">
        <v>533</v>
      </c>
      <c r="F31" s="14">
        <v>685</v>
      </c>
      <c r="G31" s="14">
        <v>460</v>
      </c>
      <c r="H31" s="14">
        <v>3</v>
      </c>
    </row>
    <row r="32" spans="1:9" s="11" customFormat="1" ht="23.1" customHeight="1">
      <c r="A32" s="30" t="s">
        <v>94</v>
      </c>
      <c r="B32" s="17" t="s">
        <v>96</v>
      </c>
      <c r="C32" s="15">
        <f>SUM(C33:C42)</f>
        <v>11649</v>
      </c>
      <c r="D32" s="15">
        <f>SUM(D33:D42)</f>
        <v>8889</v>
      </c>
      <c r="E32" s="18">
        <v>3904</v>
      </c>
      <c r="F32" s="15">
        <f>SUM(F33:F42)</f>
        <v>4985</v>
      </c>
      <c r="G32" s="15">
        <f>SUM(G33:G42)</f>
        <v>2760</v>
      </c>
      <c r="H32" s="15">
        <f>SUM(H33:H42)</f>
        <v>18</v>
      </c>
      <c r="I32" s="11">
        <v>1</v>
      </c>
    </row>
    <row r="33" spans="1:9" s="11" customFormat="1" ht="23.1" customHeight="1">
      <c r="A33" s="31"/>
      <c r="B33" s="19" t="s">
        <v>95</v>
      </c>
      <c r="C33" s="14">
        <f t="shared" ref="C33:C42" si="11">G33+D33</f>
        <v>319</v>
      </c>
      <c r="D33" s="14">
        <f t="shared" ref="D33:D42" si="12">E33+F33</f>
        <v>199</v>
      </c>
      <c r="E33" s="16">
        <v>91</v>
      </c>
      <c r="F33" s="14">
        <v>108</v>
      </c>
      <c r="G33" s="14">
        <v>120</v>
      </c>
      <c r="H33" s="14">
        <v>2</v>
      </c>
    </row>
    <row r="34" spans="1:9" s="11" customFormat="1" ht="23.1" customHeight="1">
      <c r="A34" s="31"/>
      <c r="B34" s="19" t="s">
        <v>16</v>
      </c>
      <c r="C34" s="14">
        <f t="shared" si="11"/>
        <v>2024</v>
      </c>
      <c r="D34" s="14">
        <f t="shared" si="12"/>
        <v>1514</v>
      </c>
      <c r="E34" s="16">
        <v>681</v>
      </c>
      <c r="F34" s="14">
        <v>833</v>
      </c>
      <c r="G34" s="14">
        <v>510</v>
      </c>
      <c r="H34" s="14">
        <v>3</v>
      </c>
    </row>
    <row r="35" spans="1:9" s="11" customFormat="1" ht="23.1" customHeight="1">
      <c r="A35" s="31"/>
      <c r="B35" s="19" t="s">
        <v>17</v>
      </c>
      <c r="C35" s="14">
        <f t="shared" si="11"/>
        <v>2356</v>
      </c>
      <c r="D35" s="14">
        <f t="shared" si="12"/>
        <v>1796</v>
      </c>
      <c r="E35" s="16">
        <v>796</v>
      </c>
      <c r="F35" s="14">
        <v>1000</v>
      </c>
      <c r="G35" s="14">
        <v>560</v>
      </c>
      <c r="H35" s="14">
        <v>3</v>
      </c>
    </row>
    <row r="36" spans="1:9" s="11" customFormat="1" ht="23.1" customHeight="1">
      <c r="A36" s="31"/>
      <c r="B36" s="19" t="s">
        <v>18</v>
      </c>
      <c r="C36" s="14">
        <f t="shared" si="11"/>
        <v>975</v>
      </c>
      <c r="D36" s="14">
        <f t="shared" si="12"/>
        <v>765</v>
      </c>
      <c r="E36" s="16">
        <v>340</v>
      </c>
      <c r="F36" s="14">
        <v>425</v>
      </c>
      <c r="G36" s="14">
        <v>210</v>
      </c>
      <c r="H36" s="14">
        <v>1</v>
      </c>
    </row>
    <row r="37" spans="1:9" s="11" customFormat="1" ht="23.1" customHeight="1">
      <c r="A37" s="31"/>
      <c r="B37" s="19" t="s">
        <v>19</v>
      </c>
      <c r="C37" s="14">
        <f t="shared" si="11"/>
        <v>454</v>
      </c>
      <c r="D37" s="14">
        <f t="shared" si="12"/>
        <v>344</v>
      </c>
      <c r="E37" s="16">
        <v>157</v>
      </c>
      <c r="F37" s="14">
        <v>187</v>
      </c>
      <c r="G37" s="14">
        <v>110</v>
      </c>
      <c r="H37" s="14">
        <v>1</v>
      </c>
    </row>
    <row r="38" spans="1:9" s="11" customFormat="1" ht="23.1" customHeight="1">
      <c r="A38" s="31"/>
      <c r="B38" s="19" t="s">
        <v>20</v>
      </c>
      <c r="C38" s="14">
        <f t="shared" si="11"/>
        <v>745</v>
      </c>
      <c r="D38" s="14">
        <f t="shared" si="12"/>
        <v>585</v>
      </c>
      <c r="E38" s="16">
        <v>258</v>
      </c>
      <c r="F38" s="14">
        <v>327</v>
      </c>
      <c r="G38" s="14">
        <v>160</v>
      </c>
      <c r="H38" s="14">
        <v>1</v>
      </c>
    </row>
    <row r="39" spans="1:9" s="11" customFormat="1" ht="23.1" customHeight="1">
      <c r="A39" s="31"/>
      <c r="B39" s="19" t="s">
        <v>21</v>
      </c>
      <c r="C39" s="14">
        <f t="shared" si="11"/>
        <v>1326</v>
      </c>
      <c r="D39" s="14">
        <f t="shared" si="12"/>
        <v>1066</v>
      </c>
      <c r="E39" s="16">
        <v>427</v>
      </c>
      <c r="F39" s="14">
        <v>639</v>
      </c>
      <c r="G39" s="14">
        <v>260</v>
      </c>
      <c r="H39" s="14">
        <v>2</v>
      </c>
    </row>
    <row r="40" spans="1:9" s="11" customFormat="1" ht="23.1" customHeight="1">
      <c r="A40" s="31"/>
      <c r="B40" s="19" t="s">
        <v>22</v>
      </c>
      <c r="C40" s="14">
        <f t="shared" si="11"/>
        <v>922</v>
      </c>
      <c r="D40" s="14">
        <f t="shared" si="12"/>
        <v>712</v>
      </c>
      <c r="E40" s="16">
        <v>316</v>
      </c>
      <c r="F40" s="14">
        <v>396</v>
      </c>
      <c r="G40" s="14">
        <v>210</v>
      </c>
      <c r="H40" s="14">
        <v>1</v>
      </c>
    </row>
    <row r="41" spans="1:9" s="11" customFormat="1" ht="23.1" customHeight="1">
      <c r="A41" s="31"/>
      <c r="B41" s="19" t="s">
        <v>23</v>
      </c>
      <c r="C41" s="14">
        <f t="shared" si="11"/>
        <v>1060</v>
      </c>
      <c r="D41" s="14">
        <f t="shared" si="12"/>
        <v>800</v>
      </c>
      <c r="E41" s="16">
        <v>342</v>
      </c>
      <c r="F41" s="14">
        <v>458</v>
      </c>
      <c r="G41" s="14">
        <v>260</v>
      </c>
      <c r="H41" s="14">
        <v>2</v>
      </c>
    </row>
    <row r="42" spans="1:9" s="11" customFormat="1" ht="23.1" customHeight="1">
      <c r="A42" s="32"/>
      <c r="B42" s="19" t="s">
        <v>24</v>
      </c>
      <c r="C42" s="14">
        <f t="shared" si="11"/>
        <v>1468</v>
      </c>
      <c r="D42" s="14">
        <f t="shared" si="12"/>
        <v>1108</v>
      </c>
      <c r="E42" s="16">
        <v>496</v>
      </c>
      <c r="F42" s="14">
        <v>612</v>
      </c>
      <c r="G42" s="14">
        <v>360</v>
      </c>
      <c r="H42" s="14">
        <v>2</v>
      </c>
    </row>
    <row r="43" spans="1:9" s="11" customFormat="1" ht="23.1" customHeight="1">
      <c r="A43" s="30" t="s">
        <v>97</v>
      </c>
      <c r="B43" s="17" t="s">
        <v>99</v>
      </c>
      <c r="C43" s="15">
        <f>SUM(C44:C50)</f>
        <v>10183</v>
      </c>
      <c r="D43" s="15">
        <f>SUM(D44:D50)</f>
        <v>7473</v>
      </c>
      <c r="E43" s="18">
        <v>3326</v>
      </c>
      <c r="F43" s="15">
        <f>SUM(F44:F50)</f>
        <v>4147</v>
      </c>
      <c r="G43" s="15">
        <f>SUM(G44:G50)</f>
        <v>2710</v>
      </c>
      <c r="H43" s="15">
        <f>SUM(H44:H50)</f>
        <v>18</v>
      </c>
      <c r="I43" s="11">
        <v>1</v>
      </c>
    </row>
    <row r="44" spans="1:9" s="11" customFormat="1" ht="23.1" customHeight="1">
      <c r="A44" s="31"/>
      <c r="B44" s="19" t="s">
        <v>98</v>
      </c>
      <c r="C44" s="14">
        <f t="shared" ref="C44:C50" si="13">G44+D44</f>
        <v>2327</v>
      </c>
      <c r="D44" s="14">
        <f t="shared" ref="D44:D50" si="14">E44+F44</f>
        <v>1627</v>
      </c>
      <c r="E44" s="16">
        <v>742</v>
      </c>
      <c r="F44" s="14">
        <v>885</v>
      </c>
      <c r="G44" s="14">
        <v>700</v>
      </c>
      <c r="H44" s="14">
        <v>6</v>
      </c>
    </row>
    <row r="45" spans="1:9" s="11" customFormat="1" ht="23.1" customHeight="1">
      <c r="A45" s="31"/>
      <c r="B45" s="19" t="s">
        <v>25</v>
      </c>
      <c r="C45" s="14">
        <f t="shared" si="13"/>
        <v>1100</v>
      </c>
      <c r="D45" s="14">
        <f t="shared" si="14"/>
        <v>840</v>
      </c>
      <c r="E45" s="16">
        <v>374</v>
      </c>
      <c r="F45" s="14">
        <v>466</v>
      </c>
      <c r="G45" s="14">
        <v>260</v>
      </c>
      <c r="H45" s="14">
        <v>2</v>
      </c>
    </row>
    <row r="46" spans="1:9" s="11" customFormat="1" ht="23.1" customHeight="1">
      <c r="A46" s="31"/>
      <c r="B46" s="19" t="s">
        <v>26</v>
      </c>
      <c r="C46" s="14">
        <f t="shared" si="13"/>
        <v>1472</v>
      </c>
      <c r="D46" s="14">
        <f t="shared" si="14"/>
        <v>1112</v>
      </c>
      <c r="E46" s="16">
        <v>498</v>
      </c>
      <c r="F46" s="14">
        <v>614</v>
      </c>
      <c r="G46" s="14">
        <v>360</v>
      </c>
      <c r="H46" s="14">
        <v>2</v>
      </c>
    </row>
    <row r="47" spans="1:9" s="11" customFormat="1" ht="23.1" customHeight="1">
      <c r="A47" s="31"/>
      <c r="B47" s="19" t="s">
        <v>27</v>
      </c>
      <c r="C47" s="14">
        <f t="shared" si="13"/>
        <v>1380</v>
      </c>
      <c r="D47" s="14">
        <f t="shared" si="14"/>
        <v>1020</v>
      </c>
      <c r="E47" s="16">
        <v>456</v>
      </c>
      <c r="F47" s="14">
        <v>564</v>
      </c>
      <c r="G47" s="14">
        <v>360</v>
      </c>
      <c r="H47" s="14">
        <v>2</v>
      </c>
    </row>
    <row r="48" spans="1:9" s="11" customFormat="1" ht="23.1" customHeight="1">
      <c r="A48" s="31"/>
      <c r="B48" s="19" t="s">
        <v>28</v>
      </c>
      <c r="C48" s="14">
        <f t="shared" si="13"/>
        <v>756</v>
      </c>
      <c r="D48" s="14">
        <f t="shared" si="14"/>
        <v>546</v>
      </c>
      <c r="E48" s="16">
        <v>240</v>
      </c>
      <c r="F48" s="14">
        <v>306</v>
      </c>
      <c r="G48" s="14">
        <v>210</v>
      </c>
      <c r="H48" s="14">
        <v>1</v>
      </c>
    </row>
    <row r="49" spans="1:9" s="11" customFormat="1" ht="23.1" customHeight="1">
      <c r="A49" s="31"/>
      <c r="B49" s="19" t="s">
        <v>29</v>
      </c>
      <c r="C49" s="14">
        <f t="shared" si="13"/>
        <v>677</v>
      </c>
      <c r="D49" s="14">
        <f t="shared" si="14"/>
        <v>517</v>
      </c>
      <c r="E49" s="16">
        <v>213</v>
      </c>
      <c r="F49" s="14">
        <v>304</v>
      </c>
      <c r="G49" s="14">
        <v>160</v>
      </c>
      <c r="H49" s="14">
        <v>1</v>
      </c>
    </row>
    <row r="50" spans="1:9" s="11" customFormat="1" ht="23.1" customHeight="1">
      <c r="A50" s="32"/>
      <c r="B50" s="19" t="s">
        <v>30</v>
      </c>
      <c r="C50" s="14">
        <f t="shared" si="13"/>
        <v>2471</v>
      </c>
      <c r="D50" s="14">
        <f t="shared" si="14"/>
        <v>1811</v>
      </c>
      <c r="E50" s="16">
        <v>803</v>
      </c>
      <c r="F50" s="14">
        <v>1008</v>
      </c>
      <c r="G50" s="14">
        <v>660</v>
      </c>
      <c r="H50" s="14">
        <v>4</v>
      </c>
    </row>
    <row r="51" spans="1:9" s="11" customFormat="1" ht="23.1" customHeight="1">
      <c r="A51" s="30" t="s">
        <v>100</v>
      </c>
      <c r="B51" s="17" t="s">
        <v>102</v>
      </c>
      <c r="C51" s="15">
        <f>SUM(C52:C59)</f>
        <v>10277</v>
      </c>
      <c r="D51" s="15">
        <f>SUM(D52:D59)</f>
        <v>7647</v>
      </c>
      <c r="E51" s="18">
        <v>3389</v>
      </c>
      <c r="F51" s="15">
        <f>SUM(F52:F59)</f>
        <v>4258</v>
      </c>
      <c r="G51" s="15">
        <f>SUM(G52:G59)</f>
        <v>2630</v>
      </c>
      <c r="H51" s="15">
        <f>SUM(H52:H59)</f>
        <v>19</v>
      </c>
      <c r="I51" s="11">
        <v>1</v>
      </c>
    </row>
    <row r="52" spans="1:9" s="11" customFormat="1" ht="23.1" customHeight="1">
      <c r="A52" s="31"/>
      <c r="B52" s="19" t="s">
        <v>101</v>
      </c>
      <c r="C52" s="14">
        <f t="shared" ref="C52:C59" si="15">G52+D52</f>
        <v>3186</v>
      </c>
      <c r="D52" s="14">
        <f t="shared" ref="D52:D59" si="16">E52+F52</f>
        <v>2376</v>
      </c>
      <c r="E52" s="16">
        <v>1038</v>
      </c>
      <c r="F52" s="14">
        <v>1338</v>
      </c>
      <c r="G52" s="14">
        <v>810</v>
      </c>
      <c r="H52" s="14">
        <v>7</v>
      </c>
    </row>
    <row r="53" spans="1:9" s="11" customFormat="1" ht="23.1" customHeight="1">
      <c r="A53" s="31"/>
      <c r="B53" s="19" t="s">
        <v>31</v>
      </c>
      <c r="C53" s="14">
        <f t="shared" si="15"/>
        <v>143</v>
      </c>
      <c r="D53" s="14">
        <f t="shared" si="16"/>
        <v>83</v>
      </c>
      <c r="E53" s="16">
        <v>29</v>
      </c>
      <c r="F53" s="14">
        <v>54</v>
      </c>
      <c r="G53" s="14">
        <v>60</v>
      </c>
      <c r="H53" s="14">
        <v>1</v>
      </c>
    </row>
    <row r="54" spans="1:9" s="11" customFormat="1" ht="23.1" customHeight="1">
      <c r="A54" s="31"/>
      <c r="B54" s="19" t="s">
        <v>32</v>
      </c>
      <c r="C54" s="14">
        <f t="shared" si="15"/>
        <v>217</v>
      </c>
      <c r="D54" s="14">
        <f t="shared" si="16"/>
        <v>157</v>
      </c>
      <c r="E54" s="16">
        <v>49</v>
      </c>
      <c r="F54" s="14">
        <v>108</v>
      </c>
      <c r="G54" s="14">
        <v>60</v>
      </c>
      <c r="H54" s="14">
        <v>1</v>
      </c>
    </row>
    <row r="55" spans="1:9" s="11" customFormat="1" ht="23.1" customHeight="1">
      <c r="A55" s="31"/>
      <c r="B55" s="19" t="s">
        <v>33</v>
      </c>
      <c r="C55" s="14">
        <f t="shared" si="15"/>
        <v>933</v>
      </c>
      <c r="D55" s="14">
        <f t="shared" si="16"/>
        <v>723</v>
      </c>
      <c r="E55" s="16">
        <v>307</v>
      </c>
      <c r="F55" s="14">
        <v>416</v>
      </c>
      <c r="G55" s="14">
        <v>210</v>
      </c>
      <c r="H55" s="14">
        <v>1</v>
      </c>
    </row>
    <row r="56" spans="1:9" s="11" customFormat="1" ht="23.1" customHeight="1">
      <c r="A56" s="31"/>
      <c r="B56" s="19" t="s">
        <v>34</v>
      </c>
      <c r="C56" s="14">
        <f t="shared" si="15"/>
        <v>1508</v>
      </c>
      <c r="D56" s="14">
        <f t="shared" si="16"/>
        <v>1098</v>
      </c>
      <c r="E56" s="16">
        <v>501</v>
      </c>
      <c r="F56" s="14">
        <v>597</v>
      </c>
      <c r="G56" s="14">
        <v>410</v>
      </c>
      <c r="H56" s="14">
        <v>2</v>
      </c>
    </row>
    <row r="57" spans="1:9" s="11" customFormat="1" ht="23.1" customHeight="1">
      <c r="A57" s="31"/>
      <c r="B57" s="19" t="s">
        <v>35</v>
      </c>
      <c r="C57" s="14">
        <f t="shared" si="15"/>
        <v>1385</v>
      </c>
      <c r="D57" s="14">
        <f t="shared" si="16"/>
        <v>1025</v>
      </c>
      <c r="E57" s="16">
        <v>468</v>
      </c>
      <c r="F57" s="14">
        <v>557</v>
      </c>
      <c r="G57" s="14">
        <v>360</v>
      </c>
      <c r="H57" s="14">
        <v>2</v>
      </c>
    </row>
    <row r="58" spans="1:9" s="11" customFormat="1" ht="23.1" customHeight="1">
      <c r="A58" s="31"/>
      <c r="B58" s="19" t="s">
        <v>36</v>
      </c>
      <c r="C58" s="14">
        <f t="shared" si="15"/>
        <v>1156</v>
      </c>
      <c r="D58" s="14">
        <f t="shared" si="16"/>
        <v>896</v>
      </c>
      <c r="E58" s="16">
        <v>409</v>
      </c>
      <c r="F58" s="14">
        <v>487</v>
      </c>
      <c r="G58" s="14">
        <v>260</v>
      </c>
      <c r="H58" s="14">
        <v>2</v>
      </c>
    </row>
    <row r="59" spans="1:9" s="11" customFormat="1" ht="23.1" customHeight="1">
      <c r="A59" s="32"/>
      <c r="B59" s="19" t="s">
        <v>37</v>
      </c>
      <c r="C59" s="14">
        <f t="shared" si="15"/>
        <v>1749</v>
      </c>
      <c r="D59" s="14">
        <f t="shared" si="16"/>
        <v>1289</v>
      </c>
      <c r="E59" s="16">
        <v>588</v>
      </c>
      <c r="F59" s="14">
        <v>701</v>
      </c>
      <c r="G59" s="14">
        <v>460</v>
      </c>
      <c r="H59" s="14">
        <v>3</v>
      </c>
    </row>
    <row r="60" spans="1:9" s="11" customFormat="1" ht="20.45" customHeight="1">
      <c r="A60" s="30" t="s">
        <v>103</v>
      </c>
      <c r="B60" s="17" t="s">
        <v>121</v>
      </c>
      <c r="C60" s="15">
        <f>SUM(C61:C63)</f>
        <v>2482</v>
      </c>
      <c r="D60" s="15">
        <f>SUM(D61:D63)</f>
        <v>1892</v>
      </c>
      <c r="E60" s="18">
        <v>822</v>
      </c>
      <c r="F60" s="15">
        <f>SUM(F61:F63)</f>
        <v>1070</v>
      </c>
      <c r="G60" s="15">
        <f>SUM(G61:G63)</f>
        <v>590</v>
      </c>
      <c r="H60" s="15">
        <f>SUM(H61:H63)</f>
        <v>5</v>
      </c>
      <c r="I60" s="11">
        <v>1</v>
      </c>
    </row>
    <row r="61" spans="1:9" s="11" customFormat="1" ht="20.45" customHeight="1">
      <c r="A61" s="31"/>
      <c r="B61" s="19" t="s">
        <v>120</v>
      </c>
      <c r="C61" s="14">
        <f t="shared" ref="C61:C63" si="17">G61+D61</f>
        <v>453</v>
      </c>
      <c r="D61" s="14">
        <f t="shared" ref="D61:D63" si="18">E61+F61</f>
        <v>333</v>
      </c>
      <c r="E61" s="16">
        <v>143</v>
      </c>
      <c r="F61" s="14">
        <v>190</v>
      </c>
      <c r="G61" s="14">
        <v>120</v>
      </c>
      <c r="H61" s="14">
        <v>2</v>
      </c>
    </row>
    <row r="62" spans="1:9" s="11" customFormat="1" ht="20.45" customHeight="1">
      <c r="A62" s="31"/>
      <c r="B62" s="19" t="s">
        <v>38</v>
      </c>
      <c r="C62" s="14">
        <f t="shared" si="17"/>
        <v>1338</v>
      </c>
      <c r="D62" s="14">
        <f t="shared" si="18"/>
        <v>1028</v>
      </c>
      <c r="E62" s="16">
        <v>446</v>
      </c>
      <c r="F62" s="14">
        <v>582</v>
      </c>
      <c r="G62" s="14">
        <v>310</v>
      </c>
      <c r="H62" s="14">
        <v>2</v>
      </c>
    </row>
    <row r="63" spans="1:9" s="11" customFormat="1" ht="20.45" customHeight="1">
      <c r="A63" s="32"/>
      <c r="B63" s="19" t="s">
        <v>39</v>
      </c>
      <c r="C63" s="14">
        <f t="shared" si="17"/>
        <v>691</v>
      </c>
      <c r="D63" s="14">
        <f t="shared" si="18"/>
        <v>531</v>
      </c>
      <c r="E63" s="16">
        <v>233</v>
      </c>
      <c r="F63" s="14">
        <v>298</v>
      </c>
      <c r="G63" s="14">
        <v>160</v>
      </c>
      <c r="H63" s="14">
        <v>1</v>
      </c>
    </row>
    <row r="64" spans="1:9" s="11" customFormat="1" ht="20.45" customHeight="1">
      <c r="A64" s="30" t="s">
        <v>117</v>
      </c>
      <c r="B64" s="17" t="s">
        <v>119</v>
      </c>
      <c r="C64" s="15">
        <f>SUM(C65:C69)</f>
        <v>7753</v>
      </c>
      <c r="D64" s="15">
        <f>SUM(D65:D69)</f>
        <v>5873</v>
      </c>
      <c r="E64" s="18">
        <v>2948</v>
      </c>
      <c r="F64" s="15">
        <f>SUM(F65:F69)</f>
        <v>2925</v>
      </c>
      <c r="G64" s="15">
        <f>SUM(G65:G69)</f>
        <v>1880</v>
      </c>
      <c r="H64" s="15">
        <f>SUM(H65:H69)</f>
        <v>13</v>
      </c>
      <c r="I64" s="11">
        <v>1</v>
      </c>
    </row>
    <row r="65" spans="1:9" s="11" customFormat="1" ht="20.45" customHeight="1">
      <c r="A65" s="31"/>
      <c r="B65" s="19" t="s">
        <v>118</v>
      </c>
      <c r="C65" s="14">
        <f t="shared" ref="C65:C69" si="19">G65+D65</f>
        <v>1034</v>
      </c>
      <c r="D65" s="14">
        <f t="shared" ref="D65:D69" si="20">E65+F65</f>
        <v>694</v>
      </c>
      <c r="E65" s="16">
        <v>289</v>
      </c>
      <c r="F65" s="14">
        <v>405</v>
      </c>
      <c r="G65" s="14">
        <v>340</v>
      </c>
      <c r="H65" s="14">
        <v>4</v>
      </c>
    </row>
    <row r="66" spans="1:9" s="11" customFormat="1" ht="20.45" customHeight="1">
      <c r="A66" s="31"/>
      <c r="B66" s="19" t="s">
        <v>40</v>
      </c>
      <c r="C66" s="14">
        <f t="shared" si="19"/>
        <v>1408</v>
      </c>
      <c r="D66" s="14">
        <f t="shared" si="20"/>
        <v>998</v>
      </c>
      <c r="E66" s="16">
        <v>446</v>
      </c>
      <c r="F66" s="14">
        <v>552</v>
      </c>
      <c r="G66" s="14">
        <v>410</v>
      </c>
      <c r="H66" s="14">
        <v>2</v>
      </c>
    </row>
    <row r="67" spans="1:9" s="11" customFormat="1" ht="20.45" customHeight="1">
      <c r="A67" s="31"/>
      <c r="B67" s="19" t="s">
        <v>41</v>
      </c>
      <c r="C67" s="14">
        <f t="shared" si="19"/>
        <v>123</v>
      </c>
      <c r="D67" s="14">
        <f t="shared" si="20"/>
        <v>63</v>
      </c>
      <c r="E67" s="16">
        <v>29</v>
      </c>
      <c r="F67" s="14">
        <v>34</v>
      </c>
      <c r="G67" s="14">
        <v>60</v>
      </c>
      <c r="H67" s="14">
        <v>1</v>
      </c>
    </row>
    <row r="68" spans="1:9" s="11" customFormat="1" ht="20.45" customHeight="1">
      <c r="A68" s="31"/>
      <c r="B68" s="19" t="s">
        <v>42</v>
      </c>
      <c r="C68" s="14">
        <f t="shared" si="19"/>
        <v>905</v>
      </c>
      <c r="D68" s="14">
        <f t="shared" si="20"/>
        <v>695</v>
      </c>
      <c r="E68" s="16">
        <v>308</v>
      </c>
      <c r="F68" s="14">
        <v>387</v>
      </c>
      <c r="G68" s="14">
        <v>210</v>
      </c>
      <c r="H68" s="14">
        <v>1</v>
      </c>
    </row>
    <row r="69" spans="1:9" s="11" customFormat="1" ht="20.45" customHeight="1">
      <c r="A69" s="32"/>
      <c r="B69" s="19" t="s">
        <v>43</v>
      </c>
      <c r="C69" s="14">
        <f t="shared" si="19"/>
        <v>4283</v>
      </c>
      <c r="D69" s="14">
        <f t="shared" si="20"/>
        <v>3423</v>
      </c>
      <c r="E69" s="16">
        <v>1876</v>
      </c>
      <c r="F69" s="14">
        <v>1547</v>
      </c>
      <c r="G69" s="14">
        <v>860</v>
      </c>
      <c r="H69" s="14">
        <v>5</v>
      </c>
    </row>
    <row r="70" spans="1:9" s="11" customFormat="1" ht="20.45" customHeight="1">
      <c r="A70" s="30" t="s">
        <v>114</v>
      </c>
      <c r="B70" s="17" t="s">
        <v>116</v>
      </c>
      <c r="C70" s="15">
        <f>SUM(C71:C80)</f>
        <v>12725</v>
      </c>
      <c r="D70" s="15">
        <f>SUM(D71:D80)</f>
        <v>9645</v>
      </c>
      <c r="E70" s="18">
        <v>4239</v>
      </c>
      <c r="F70" s="15">
        <f>SUM(F71:F80)</f>
        <v>5406</v>
      </c>
      <c r="G70" s="15">
        <f>SUM(G71:G80)</f>
        <v>3080</v>
      </c>
      <c r="H70" s="15">
        <f>SUM(H71:H80)</f>
        <v>19</v>
      </c>
      <c r="I70" s="11">
        <v>1</v>
      </c>
    </row>
    <row r="71" spans="1:9" s="11" customFormat="1" ht="20.45" customHeight="1">
      <c r="A71" s="31"/>
      <c r="B71" s="19" t="s">
        <v>115</v>
      </c>
      <c r="C71" s="14">
        <f t="shared" ref="C71:C80" si="21">G71+D71</f>
        <v>1849</v>
      </c>
      <c r="D71" s="14">
        <f t="shared" ref="D71:D80" si="22">E71+F71</f>
        <v>1309</v>
      </c>
      <c r="E71" s="16">
        <v>565</v>
      </c>
      <c r="F71" s="14">
        <v>744</v>
      </c>
      <c r="G71" s="14">
        <v>540</v>
      </c>
      <c r="H71" s="14">
        <v>4</v>
      </c>
    </row>
    <row r="72" spans="1:9" s="11" customFormat="1" ht="20.45" customHeight="1">
      <c r="A72" s="31"/>
      <c r="B72" s="19" t="s">
        <v>44</v>
      </c>
      <c r="C72" s="14">
        <f t="shared" si="21"/>
        <v>491</v>
      </c>
      <c r="D72" s="14">
        <f t="shared" si="22"/>
        <v>381</v>
      </c>
      <c r="E72" s="16">
        <v>174</v>
      </c>
      <c r="F72" s="14">
        <v>207</v>
      </c>
      <c r="G72" s="14">
        <v>110</v>
      </c>
      <c r="H72" s="14">
        <v>1</v>
      </c>
    </row>
    <row r="73" spans="1:9" s="11" customFormat="1" ht="20.45" customHeight="1">
      <c r="A73" s="31"/>
      <c r="B73" s="19" t="s">
        <v>45</v>
      </c>
      <c r="C73" s="14">
        <f t="shared" si="21"/>
        <v>3134</v>
      </c>
      <c r="D73" s="14">
        <f t="shared" si="22"/>
        <v>2324</v>
      </c>
      <c r="E73" s="16">
        <v>1060</v>
      </c>
      <c r="F73" s="14">
        <v>1264</v>
      </c>
      <c r="G73" s="14">
        <v>810</v>
      </c>
      <c r="H73" s="14">
        <v>4</v>
      </c>
    </row>
    <row r="74" spans="1:9" s="11" customFormat="1" ht="20.45" customHeight="1">
      <c r="A74" s="31"/>
      <c r="B74" s="19" t="s">
        <v>46</v>
      </c>
      <c r="C74" s="14">
        <f t="shared" si="21"/>
        <v>699</v>
      </c>
      <c r="D74" s="14">
        <f t="shared" si="22"/>
        <v>539</v>
      </c>
      <c r="E74" s="16">
        <v>246</v>
      </c>
      <c r="F74" s="14">
        <v>293</v>
      </c>
      <c r="G74" s="14">
        <v>160</v>
      </c>
      <c r="H74" s="14">
        <v>1</v>
      </c>
    </row>
    <row r="75" spans="1:9" s="11" customFormat="1" ht="20.45" customHeight="1">
      <c r="A75" s="31"/>
      <c r="B75" s="19" t="s">
        <v>47</v>
      </c>
      <c r="C75" s="14">
        <f t="shared" si="21"/>
        <v>380</v>
      </c>
      <c r="D75" s="14">
        <f t="shared" si="22"/>
        <v>270</v>
      </c>
      <c r="E75" s="16">
        <v>114</v>
      </c>
      <c r="F75" s="14">
        <v>156</v>
      </c>
      <c r="G75" s="14">
        <v>110</v>
      </c>
      <c r="H75" s="14">
        <v>1</v>
      </c>
    </row>
    <row r="76" spans="1:9" s="11" customFormat="1" ht="20.45" customHeight="1">
      <c r="A76" s="31"/>
      <c r="B76" s="19" t="s">
        <v>48</v>
      </c>
      <c r="C76" s="14">
        <f t="shared" si="21"/>
        <v>2548</v>
      </c>
      <c r="D76" s="14">
        <f t="shared" si="22"/>
        <v>2138</v>
      </c>
      <c r="E76" s="16">
        <v>934</v>
      </c>
      <c r="F76" s="14">
        <v>1204</v>
      </c>
      <c r="G76" s="14">
        <v>410</v>
      </c>
      <c r="H76" s="14">
        <v>2</v>
      </c>
    </row>
    <row r="77" spans="1:9" s="11" customFormat="1" ht="20.45" customHeight="1">
      <c r="A77" s="31"/>
      <c r="B77" s="19" t="s">
        <v>49</v>
      </c>
      <c r="C77" s="14">
        <f t="shared" si="21"/>
        <v>336</v>
      </c>
      <c r="D77" s="14">
        <f t="shared" si="22"/>
        <v>226</v>
      </c>
      <c r="E77" s="16">
        <v>94</v>
      </c>
      <c r="F77" s="14">
        <v>132</v>
      </c>
      <c r="G77" s="14">
        <v>110</v>
      </c>
      <c r="H77" s="14">
        <v>1</v>
      </c>
    </row>
    <row r="78" spans="1:9" s="11" customFormat="1" ht="20.45" customHeight="1">
      <c r="A78" s="31"/>
      <c r="B78" s="19" t="s">
        <v>50</v>
      </c>
      <c r="C78" s="14">
        <f t="shared" si="21"/>
        <v>610</v>
      </c>
      <c r="D78" s="14">
        <f t="shared" si="22"/>
        <v>450</v>
      </c>
      <c r="E78" s="16">
        <v>205</v>
      </c>
      <c r="F78" s="14">
        <v>245</v>
      </c>
      <c r="G78" s="14">
        <v>160</v>
      </c>
      <c r="H78" s="14">
        <v>1</v>
      </c>
    </row>
    <row r="79" spans="1:9" s="11" customFormat="1" ht="20.45" customHeight="1">
      <c r="A79" s="31"/>
      <c r="B79" s="19" t="s">
        <v>51</v>
      </c>
      <c r="C79" s="14">
        <f t="shared" si="21"/>
        <v>1398</v>
      </c>
      <c r="D79" s="14">
        <f t="shared" si="22"/>
        <v>1038</v>
      </c>
      <c r="E79" s="16">
        <v>414</v>
      </c>
      <c r="F79" s="14">
        <v>624</v>
      </c>
      <c r="G79" s="14">
        <v>360</v>
      </c>
      <c r="H79" s="14">
        <v>2</v>
      </c>
    </row>
    <row r="80" spans="1:9" s="11" customFormat="1" ht="20.45" customHeight="1">
      <c r="A80" s="32"/>
      <c r="B80" s="19" t="s">
        <v>52</v>
      </c>
      <c r="C80" s="14">
        <f t="shared" si="21"/>
        <v>1280</v>
      </c>
      <c r="D80" s="14">
        <f t="shared" si="22"/>
        <v>970</v>
      </c>
      <c r="E80" s="16">
        <v>433</v>
      </c>
      <c r="F80" s="14">
        <v>537</v>
      </c>
      <c r="G80" s="14">
        <v>310</v>
      </c>
      <c r="H80" s="14">
        <v>2</v>
      </c>
    </row>
    <row r="81" spans="1:9" s="11" customFormat="1" ht="20.45" customHeight="1">
      <c r="A81" s="30" t="s">
        <v>111</v>
      </c>
      <c r="B81" s="17" t="s">
        <v>113</v>
      </c>
      <c r="C81" s="15">
        <f>SUM(C82:C91)</f>
        <v>8651</v>
      </c>
      <c r="D81" s="15">
        <f>SUM(D82:D91)</f>
        <v>6381</v>
      </c>
      <c r="E81" s="18">
        <v>2859</v>
      </c>
      <c r="F81" s="15">
        <f>SUM(F82:F91)</f>
        <v>3522</v>
      </c>
      <c r="G81" s="15">
        <f>SUM(G82:G91)</f>
        <v>2270</v>
      </c>
      <c r="H81" s="15">
        <f>SUM(H82:H91)</f>
        <v>16</v>
      </c>
      <c r="I81" s="11">
        <v>1</v>
      </c>
    </row>
    <row r="82" spans="1:9" s="11" customFormat="1" ht="20.45" customHeight="1">
      <c r="A82" s="31"/>
      <c r="B82" s="19" t="s">
        <v>112</v>
      </c>
      <c r="C82" s="14">
        <f t="shared" ref="C82:C91" si="23">G82+D82</f>
        <v>925</v>
      </c>
      <c r="D82" s="14">
        <f t="shared" ref="D82:D91" si="24">E82+F82</f>
        <v>645</v>
      </c>
      <c r="E82" s="16">
        <v>294</v>
      </c>
      <c r="F82" s="14">
        <v>351</v>
      </c>
      <c r="G82" s="14">
        <v>280</v>
      </c>
      <c r="H82" s="14">
        <v>3</v>
      </c>
    </row>
    <row r="83" spans="1:9" s="11" customFormat="1" ht="20.45" customHeight="1">
      <c r="A83" s="31"/>
      <c r="B83" s="19" t="s">
        <v>53</v>
      </c>
      <c r="C83" s="14">
        <f t="shared" si="23"/>
        <v>2495</v>
      </c>
      <c r="D83" s="14">
        <f t="shared" si="24"/>
        <v>1835</v>
      </c>
      <c r="E83" s="16">
        <v>796</v>
      </c>
      <c r="F83" s="14">
        <v>1039</v>
      </c>
      <c r="G83" s="14">
        <v>660</v>
      </c>
      <c r="H83" s="14">
        <v>4</v>
      </c>
    </row>
    <row r="84" spans="1:9" s="11" customFormat="1" ht="20.45" customHeight="1">
      <c r="A84" s="31"/>
      <c r="B84" s="19" t="s">
        <v>54</v>
      </c>
      <c r="C84" s="14">
        <f t="shared" si="23"/>
        <v>1588</v>
      </c>
      <c r="D84" s="14">
        <f t="shared" si="24"/>
        <v>1178</v>
      </c>
      <c r="E84" s="16">
        <v>528</v>
      </c>
      <c r="F84" s="14">
        <v>650</v>
      </c>
      <c r="G84" s="14">
        <v>410</v>
      </c>
      <c r="H84" s="14">
        <v>2</v>
      </c>
    </row>
    <row r="85" spans="1:9" s="11" customFormat="1" ht="20.45" customHeight="1">
      <c r="A85" s="31"/>
      <c r="B85" s="19" t="s">
        <v>55</v>
      </c>
      <c r="C85" s="14">
        <f t="shared" si="23"/>
        <v>730</v>
      </c>
      <c r="D85" s="14">
        <f t="shared" si="24"/>
        <v>520</v>
      </c>
      <c r="E85" s="16">
        <v>237</v>
      </c>
      <c r="F85" s="14">
        <v>283</v>
      </c>
      <c r="G85" s="14">
        <v>210</v>
      </c>
      <c r="H85" s="14">
        <v>1</v>
      </c>
    </row>
    <row r="86" spans="1:9" s="11" customFormat="1" ht="20.45" customHeight="1">
      <c r="A86" s="31"/>
      <c r="B86" s="19" t="s">
        <v>56</v>
      </c>
      <c r="C86" s="14">
        <f t="shared" si="23"/>
        <v>225</v>
      </c>
      <c r="D86" s="14">
        <f t="shared" si="24"/>
        <v>165</v>
      </c>
      <c r="E86" s="16">
        <v>75</v>
      </c>
      <c r="F86" s="14">
        <v>90</v>
      </c>
      <c r="G86" s="14">
        <v>60</v>
      </c>
      <c r="H86" s="14">
        <v>1</v>
      </c>
    </row>
    <row r="87" spans="1:9" s="11" customFormat="1" ht="20.45" customHeight="1">
      <c r="A87" s="31"/>
      <c r="B87" s="19" t="s">
        <v>57</v>
      </c>
      <c r="C87" s="14">
        <f t="shared" si="23"/>
        <v>599</v>
      </c>
      <c r="D87" s="14">
        <f t="shared" si="24"/>
        <v>439</v>
      </c>
      <c r="E87" s="16">
        <v>200</v>
      </c>
      <c r="F87" s="14">
        <v>239</v>
      </c>
      <c r="G87" s="14">
        <v>160</v>
      </c>
      <c r="H87" s="14">
        <v>1</v>
      </c>
    </row>
    <row r="88" spans="1:9" s="11" customFormat="1" ht="20.45" customHeight="1">
      <c r="A88" s="31"/>
      <c r="B88" s="19" t="s">
        <v>58</v>
      </c>
      <c r="C88" s="14">
        <f t="shared" si="23"/>
        <v>450</v>
      </c>
      <c r="D88" s="14">
        <f t="shared" si="24"/>
        <v>340</v>
      </c>
      <c r="E88" s="16">
        <v>155</v>
      </c>
      <c r="F88" s="14">
        <v>185</v>
      </c>
      <c r="G88" s="14">
        <v>110</v>
      </c>
      <c r="H88" s="14">
        <v>1</v>
      </c>
    </row>
    <row r="89" spans="1:9" s="11" customFormat="1" ht="20.45" customHeight="1">
      <c r="A89" s="31"/>
      <c r="B89" s="19" t="s">
        <v>59</v>
      </c>
      <c r="C89" s="14">
        <f t="shared" si="23"/>
        <v>1021</v>
      </c>
      <c r="D89" s="14">
        <f t="shared" si="24"/>
        <v>811</v>
      </c>
      <c r="E89" s="16">
        <v>370</v>
      </c>
      <c r="F89" s="14">
        <v>441</v>
      </c>
      <c r="G89" s="14">
        <v>210</v>
      </c>
      <c r="H89" s="14">
        <v>1</v>
      </c>
    </row>
    <row r="90" spans="1:9" s="11" customFormat="1" ht="20.45" customHeight="1">
      <c r="A90" s="31"/>
      <c r="B90" s="19" t="s">
        <v>60</v>
      </c>
      <c r="C90" s="14">
        <f t="shared" si="23"/>
        <v>207</v>
      </c>
      <c r="D90" s="14">
        <f t="shared" si="24"/>
        <v>147</v>
      </c>
      <c r="E90" s="16">
        <v>67</v>
      </c>
      <c r="F90" s="14">
        <v>80</v>
      </c>
      <c r="G90" s="14">
        <v>60</v>
      </c>
      <c r="H90" s="14">
        <v>1</v>
      </c>
    </row>
    <row r="91" spans="1:9" s="11" customFormat="1" ht="20.45" customHeight="1">
      <c r="A91" s="32"/>
      <c r="B91" s="19" t="s">
        <v>61</v>
      </c>
      <c r="C91" s="14">
        <f t="shared" si="23"/>
        <v>411</v>
      </c>
      <c r="D91" s="14">
        <f t="shared" si="24"/>
        <v>301</v>
      </c>
      <c r="E91" s="16">
        <v>137</v>
      </c>
      <c r="F91" s="14">
        <v>164</v>
      </c>
      <c r="G91" s="14">
        <v>110</v>
      </c>
      <c r="H91" s="14">
        <v>1</v>
      </c>
    </row>
    <row r="92" spans="1:9" s="11" customFormat="1" ht="24" customHeight="1">
      <c r="A92" s="30" t="s">
        <v>108</v>
      </c>
      <c r="B92" s="17" t="s">
        <v>110</v>
      </c>
      <c r="C92" s="15">
        <f>SUM(C93:C97)</f>
        <v>14232</v>
      </c>
      <c r="D92" s="15">
        <f>SUM(D93:D97)</f>
        <v>10612</v>
      </c>
      <c r="E92" s="18">
        <v>4926</v>
      </c>
      <c r="F92" s="15">
        <f>SUM(F93:F97)</f>
        <v>5686</v>
      </c>
      <c r="G92" s="15">
        <f>SUM(G93:G97)</f>
        <v>3620</v>
      </c>
      <c r="H92" s="15">
        <f>SUM(H93:H97)</f>
        <v>20</v>
      </c>
      <c r="I92" s="11">
        <v>1</v>
      </c>
    </row>
    <row r="93" spans="1:9" s="11" customFormat="1" ht="24" customHeight="1">
      <c r="A93" s="31"/>
      <c r="B93" s="19" t="s">
        <v>109</v>
      </c>
      <c r="C93" s="14">
        <f t="shared" ref="C93:C97" si="25">G93+D93</f>
        <v>895</v>
      </c>
      <c r="D93" s="14">
        <f t="shared" ref="D93:D97" si="26">E93+F93</f>
        <v>625</v>
      </c>
      <c r="E93" s="16">
        <v>253</v>
      </c>
      <c r="F93" s="14">
        <v>372</v>
      </c>
      <c r="G93" s="14">
        <v>270</v>
      </c>
      <c r="H93" s="14">
        <v>2</v>
      </c>
    </row>
    <row r="94" spans="1:9" s="11" customFormat="1" ht="24" customHeight="1">
      <c r="A94" s="31"/>
      <c r="B94" s="19" t="s">
        <v>62</v>
      </c>
      <c r="C94" s="14">
        <f t="shared" si="25"/>
        <v>1452</v>
      </c>
      <c r="D94" s="14">
        <f t="shared" si="26"/>
        <v>1092</v>
      </c>
      <c r="E94" s="16">
        <v>475</v>
      </c>
      <c r="F94" s="14">
        <v>617</v>
      </c>
      <c r="G94" s="14">
        <v>360</v>
      </c>
      <c r="H94" s="14">
        <v>2</v>
      </c>
    </row>
    <row r="95" spans="1:9" s="11" customFormat="1" ht="24" customHeight="1">
      <c r="A95" s="31"/>
      <c r="B95" s="19" t="s">
        <v>63</v>
      </c>
      <c r="C95" s="14">
        <f t="shared" si="25"/>
        <v>715</v>
      </c>
      <c r="D95" s="14">
        <f t="shared" si="26"/>
        <v>555</v>
      </c>
      <c r="E95" s="16">
        <v>244</v>
      </c>
      <c r="F95" s="14">
        <v>311</v>
      </c>
      <c r="G95" s="14">
        <v>160</v>
      </c>
      <c r="H95" s="14">
        <v>1</v>
      </c>
    </row>
    <row r="96" spans="1:9" s="11" customFormat="1" ht="24" customHeight="1">
      <c r="A96" s="31"/>
      <c r="B96" s="19" t="s">
        <v>64</v>
      </c>
      <c r="C96" s="14">
        <f t="shared" si="25"/>
        <v>1185</v>
      </c>
      <c r="D96" s="14">
        <f t="shared" si="26"/>
        <v>925</v>
      </c>
      <c r="E96" s="16">
        <v>363</v>
      </c>
      <c r="F96" s="14">
        <v>562</v>
      </c>
      <c r="G96" s="14">
        <v>260</v>
      </c>
      <c r="H96" s="14">
        <v>2</v>
      </c>
    </row>
    <row r="97" spans="1:9" s="11" customFormat="1" ht="24" customHeight="1">
      <c r="A97" s="32"/>
      <c r="B97" s="19" t="s">
        <v>65</v>
      </c>
      <c r="C97" s="14">
        <f t="shared" si="25"/>
        <v>9985</v>
      </c>
      <c r="D97" s="14">
        <f t="shared" si="26"/>
        <v>7415</v>
      </c>
      <c r="E97" s="16">
        <v>3591</v>
      </c>
      <c r="F97" s="14">
        <v>3824</v>
      </c>
      <c r="G97" s="14">
        <v>2570</v>
      </c>
      <c r="H97" s="14">
        <v>13</v>
      </c>
    </row>
    <row r="98" spans="1:9" s="11" customFormat="1" ht="24" customHeight="1">
      <c r="A98" s="30" t="s">
        <v>105</v>
      </c>
      <c r="B98" s="17" t="s">
        <v>107</v>
      </c>
      <c r="C98" s="15">
        <f>SUM(C99:C111)</f>
        <v>12814</v>
      </c>
      <c r="D98" s="15">
        <f>SUM(D99:D111)</f>
        <v>9634</v>
      </c>
      <c r="E98" s="18">
        <v>4248</v>
      </c>
      <c r="F98" s="15">
        <f>SUM(F99:F111)</f>
        <v>5386</v>
      </c>
      <c r="G98" s="15">
        <f>SUM(G99:G111)</f>
        <v>3180</v>
      </c>
      <c r="H98" s="15">
        <f>SUM(H99:H111)</f>
        <v>21</v>
      </c>
      <c r="I98" s="11">
        <v>1</v>
      </c>
    </row>
    <row r="99" spans="1:9" s="11" customFormat="1" ht="24" customHeight="1">
      <c r="A99" s="31"/>
      <c r="B99" s="19" t="s">
        <v>106</v>
      </c>
      <c r="C99" s="14">
        <f t="shared" ref="C99:C111" si="27">G99+D99</f>
        <v>227</v>
      </c>
      <c r="D99" s="14">
        <f t="shared" ref="D99:D111" si="28">E99+F99</f>
        <v>167</v>
      </c>
      <c r="E99" s="16">
        <v>76</v>
      </c>
      <c r="F99" s="14">
        <v>91</v>
      </c>
      <c r="G99" s="14">
        <v>60</v>
      </c>
      <c r="H99" s="14">
        <v>1</v>
      </c>
    </row>
    <row r="100" spans="1:9" s="11" customFormat="1" ht="24" customHeight="1">
      <c r="A100" s="31"/>
      <c r="B100" s="19" t="s">
        <v>66</v>
      </c>
      <c r="C100" s="14">
        <f t="shared" si="27"/>
        <v>3649</v>
      </c>
      <c r="D100" s="14">
        <f t="shared" si="28"/>
        <v>2789</v>
      </c>
      <c r="E100" s="16">
        <v>1231</v>
      </c>
      <c r="F100" s="14">
        <v>1558</v>
      </c>
      <c r="G100" s="14">
        <v>860</v>
      </c>
      <c r="H100" s="14">
        <v>5</v>
      </c>
    </row>
    <row r="101" spans="1:9" s="11" customFormat="1" ht="24" customHeight="1">
      <c r="A101" s="31"/>
      <c r="B101" s="19" t="s">
        <v>67</v>
      </c>
      <c r="C101" s="14">
        <f t="shared" si="27"/>
        <v>754</v>
      </c>
      <c r="D101" s="14">
        <f t="shared" si="28"/>
        <v>544</v>
      </c>
      <c r="E101" s="16">
        <v>248</v>
      </c>
      <c r="F101" s="14">
        <v>296</v>
      </c>
      <c r="G101" s="14">
        <v>210</v>
      </c>
      <c r="H101" s="14">
        <v>1</v>
      </c>
    </row>
    <row r="102" spans="1:9" s="11" customFormat="1" ht="24" customHeight="1">
      <c r="A102" s="31"/>
      <c r="B102" s="19" t="s">
        <v>68</v>
      </c>
      <c r="C102" s="14">
        <f t="shared" si="27"/>
        <v>1109</v>
      </c>
      <c r="D102" s="14">
        <f t="shared" si="28"/>
        <v>849</v>
      </c>
      <c r="E102" s="16">
        <v>387</v>
      </c>
      <c r="F102" s="14">
        <v>462</v>
      </c>
      <c r="G102" s="14">
        <v>260</v>
      </c>
      <c r="H102" s="14">
        <v>2</v>
      </c>
    </row>
    <row r="103" spans="1:9" s="11" customFormat="1" ht="24" customHeight="1">
      <c r="A103" s="31"/>
      <c r="B103" s="19" t="s">
        <v>69</v>
      </c>
      <c r="C103" s="14">
        <f t="shared" si="27"/>
        <v>627</v>
      </c>
      <c r="D103" s="14">
        <f t="shared" si="28"/>
        <v>467</v>
      </c>
      <c r="E103" s="16">
        <v>204</v>
      </c>
      <c r="F103" s="14">
        <v>263</v>
      </c>
      <c r="G103" s="14">
        <v>160</v>
      </c>
      <c r="H103" s="14">
        <v>1</v>
      </c>
    </row>
    <row r="104" spans="1:9" s="11" customFormat="1" ht="24" customHeight="1">
      <c r="A104" s="31"/>
      <c r="B104" s="19" t="s">
        <v>70</v>
      </c>
      <c r="C104" s="14">
        <f t="shared" si="27"/>
        <v>356</v>
      </c>
      <c r="D104" s="14">
        <f t="shared" si="28"/>
        <v>246</v>
      </c>
      <c r="E104" s="16">
        <v>112</v>
      </c>
      <c r="F104" s="14">
        <v>134</v>
      </c>
      <c r="G104" s="14">
        <v>110</v>
      </c>
      <c r="H104" s="14">
        <v>1</v>
      </c>
    </row>
    <row r="105" spans="1:9" s="11" customFormat="1" ht="24" customHeight="1">
      <c r="A105" s="31"/>
      <c r="B105" s="19" t="s">
        <v>71</v>
      </c>
      <c r="C105" s="14">
        <f t="shared" si="27"/>
        <v>909</v>
      </c>
      <c r="D105" s="14">
        <f t="shared" si="28"/>
        <v>699</v>
      </c>
      <c r="E105" s="16">
        <v>296</v>
      </c>
      <c r="F105" s="14">
        <v>403</v>
      </c>
      <c r="G105" s="14">
        <v>210</v>
      </c>
      <c r="H105" s="14">
        <v>1</v>
      </c>
    </row>
    <row r="106" spans="1:9" s="11" customFormat="1" ht="24" customHeight="1">
      <c r="A106" s="31"/>
      <c r="B106" s="19" t="s">
        <v>72</v>
      </c>
      <c r="C106" s="14">
        <f t="shared" si="27"/>
        <v>613</v>
      </c>
      <c r="D106" s="14">
        <f t="shared" si="28"/>
        <v>453</v>
      </c>
      <c r="E106" s="16">
        <v>184</v>
      </c>
      <c r="F106" s="14">
        <v>269</v>
      </c>
      <c r="G106" s="14">
        <v>160</v>
      </c>
      <c r="H106" s="14">
        <v>1</v>
      </c>
    </row>
    <row r="107" spans="1:9" s="11" customFormat="1" ht="24" customHeight="1">
      <c r="A107" s="31"/>
      <c r="B107" s="19" t="s">
        <v>73</v>
      </c>
      <c r="C107" s="14">
        <f t="shared" si="27"/>
        <v>231</v>
      </c>
      <c r="D107" s="14">
        <f t="shared" si="28"/>
        <v>171</v>
      </c>
      <c r="E107" s="16">
        <v>78</v>
      </c>
      <c r="F107" s="14">
        <v>93</v>
      </c>
      <c r="G107" s="14">
        <v>60</v>
      </c>
      <c r="H107" s="14">
        <v>1</v>
      </c>
    </row>
    <row r="108" spans="1:9" s="11" customFormat="1" ht="24" customHeight="1">
      <c r="A108" s="31"/>
      <c r="B108" s="19" t="s">
        <v>74</v>
      </c>
      <c r="C108" s="14">
        <f t="shared" si="27"/>
        <v>2262</v>
      </c>
      <c r="D108" s="14">
        <f t="shared" si="28"/>
        <v>1702</v>
      </c>
      <c r="E108" s="16">
        <v>735</v>
      </c>
      <c r="F108" s="14">
        <v>967</v>
      </c>
      <c r="G108" s="14">
        <v>560</v>
      </c>
      <c r="H108" s="14">
        <v>3</v>
      </c>
    </row>
    <row r="109" spans="1:9" s="11" customFormat="1" ht="24" customHeight="1">
      <c r="A109" s="31"/>
      <c r="B109" s="19" t="s">
        <v>75</v>
      </c>
      <c r="C109" s="14">
        <f t="shared" si="27"/>
        <v>1248</v>
      </c>
      <c r="D109" s="14">
        <f t="shared" si="28"/>
        <v>938</v>
      </c>
      <c r="E109" s="16">
        <v>428</v>
      </c>
      <c r="F109" s="14">
        <v>510</v>
      </c>
      <c r="G109" s="14">
        <v>310</v>
      </c>
      <c r="H109" s="14">
        <v>2</v>
      </c>
    </row>
    <row r="110" spans="1:9" s="11" customFormat="1" ht="24" customHeight="1">
      <c r="A110" s="31"/>
      <c r="B110" s="19" t="s">
        <v>76</v>
      </c>
      <c r="C110" s="14">
        <f t="shared" si="27"/>
        <v>590</v>
      </c>
      <c r="D110" s="14">
        <f t="shared" si="28"/>
        <v>430</v>
      </c>
      <c r="E110" s="16">
        <v>187</v>
      </c>
      <c r="F110" s="14">
        <v>243</v>
      </c>
      <c r="G110" s="14">
        <v>160</v>
      </c>
      <c r="H110" s="14">
        <v>1</v>
      </c>
    </row>
    <row r="111" spans="1:9" s="11" customFormat="1" ht="24" customHeight="1">
      <c r="A111" s="32"/>
      <c r="B111" s="19" t="s">
        <v>77</v>
      </c>
      <c r="C111" s="14">
        <f t="shared" si="27"/>
        <v>239</v>
      </c>
      <c r="D111" s="14">
        <f t="shared" si="28"/>
        <v>179</v>
      </c>
      <c r="E111" s="16">
        <v>82</v>
      </c>
      <c r="F111" s="14">
        <v>97</v>
      </c>
      <c r="G111" s="14">
        <v>60</v>
      </c>
      <c r="H111" s="14">
        <v>1</v>
      </c>
    </row>
    <row r="112" spans="1:9" s="11" customFormat="1" ht="24" customHeight="1">
      <c r="A112" s="24" t="s">
        <v>104</v>
      </c>
      <c r="B112" s="25"/>
      <c r="C112" s="15">
        <f t="shared" ref="C112" si="29">G112+D112</f>
        <v>9689</v>
      </c>
      <c r="D112" s="15">
        <f>E112+F112</f>
        <v>7809</v>
      </c>
      <c r="E112" s="18">
        <v>3534</v>
      </c>
      <c r="F112" s="15">
        <v>4275</v>
      </c>
      <c r="G112" s="15">
        <v>1880</v>
      </c>
      <c r="H112" s="15">
        <v>12</v>
      </c>
      <c r="I112" s="11">
        <v>1</v>
      </c>
    </row>
    <row r="113" spans="1:8" ht="24" customHeight="1">
      <c r="A113" s="4"/>
      <c r="B113" s="4"/>
      <c r="C113" s="5"/>
      <c r="D113" s="8"/>
      <c r="G113" s="12"/>
      <c r="H113" s="8"/>
    </row>
    <row r="114" spans="1:8" ht="24" customHeight="1">
      <c r="A114" s="4"/>
      <c r="B114" s="4"/>
      <c r="C114" s="5"/>
      <c r="D114" s="8"/>
      <c r="G114" s="12"/>
      <c r="H114" s="8"/>
    </row>
    <row r="115" spans="1:8" ht="24" customHeight="1">
      <c r="A115" s="4"/>
      <c r="B115" s="4"/>
      <c r="C115" s="5"/>
    </row>
    <row r="116" spans="1:8" ht="24" customHeight="1">
      <c r="A116" s="4"/>
      <c r="B116" s="4"/>
      <c r="C116" s="5"/>
    </row>
    <row r="117" spans="1:8" ht="24" customHeight="1">
      <c r="A117" s="4"/>
      <c r="B117" s="4"/>
      <c r="C117" s="5"/>
    </row>
    <row r="118" spans="1:8" ht="24" customHeight="1">
      <c r="A118" s="4"/>
      <c r="B118" s="4"/>
      <c r="C118" s="5"/>
    </row>
    <row r="119" spans="1:8" ht="24" customHeight="1">
      <c r="A119" s="4"/>
      <c r="B119" s="4"/>
      <c r="C119" s="5"/>
    </row>
    <row r="120" spans="1:8" ht="24" customHeight="1">
      <c r="A120" s="4"/>
      <c r="B120" s="4"/>
      <c r="C120" s="5"/>
    </row>
    <row r="121" spans="1:8" ht="24" customHeight="1">
      <c r="A121" s="4"/>
      <c r="B121" s="4"/>
      <c r="C121" s="5"/>
    </row>
    <row r="122" spans="1:8" ht="24" customHeight="1">
      <c r="A122" s="4"/>
      <c r="B122" s="4"/>
      <c r="C122" s="5"/>
    </row>
    <row r="123" spans="1:8" ht="24" customHeight="1">
      <c r="A123" s="4"/>
      <c r="B123" s="4"/>
      <c r="C123" s="5"/>
    </row>
    <row r="124" spans="1:8" ht="21" customHeight="1">
      <c r="A124" s="4"/>
      <c r="B124" s="4"/>
      <c r="C124" s="5"/>
    </row>
    <row r="125" spans="1:8" ht="21" customHeight="1">
      <c r="A125" s="4"/>
      <c r="B125" s="4"/>
      <c r="C125" s="5"/>
    </row>
    <row r="126" spans="1:8" ht="21" customHeight="1">
      <c r="A126" s="4"/>
      <c r="B126" s="4"/>
      <c r="C126" s="5"/>
    </row>
    <row r="127" spans="1:8" ht="21" customHeight="1">
      <c r="A127" s="4"/>
      <c r="B127" s="4"/>
      <c r="C127" s="5"/>
    </row>
    <row r="128" spans="1:8" ht="21" customHeight="1">
      <c r="A128" s="4"/>
      <c r="B128" s="4"/>
      <c r="C128" s="5"/>
    </row>
    <row r="129" spans="1:3" ht="21" customHeight="1">
      <c r="A129" s="4"/>
      <c r="B129" s="4"/>
      <c r="C129" s="5"/>
    </row>
    <row r="130" spans="1:3" ht="21" customHeight="1">
      <c r="A130" s="4"/>
      <c r="B130" s="4"/>
      <c r="C130" s="5"/>
    </row>
    <row r="131" spans="1:3" ht="21" customHeight="1">
      <c r="A131" s="4"/>
      <c r="B131" s="4"/>
      <c r="C131" s="5"/>
    </row>
    <row r="132" spans="1:3" ht="21" customHeight="1">
      <c r="A132" s="4"/>
      <c r="B132" s="4"/>
      <c r="C132" s="5"/>
    </row>
    <row r="133" spans="1:3" ht="21" customHeight="1">
      <c r="A133" s="4"/>
      <c r="B133" s="4"/>
      <c r="C133" s="5"/>
    </row>
    <row r="134" spans="1:3" ht="21" customHeight="1">
      <c r="A134" s="4"/>
      <c r="B134" s="4"/>
      <c r="C134" s="5"/>
    </row>
    <row r="135" spans="1:3" ht="21" customHeight="1">
      <c r="A135" s="4"/>
      <c r="B135" s="4"/>
      <c r="C135" s="5"/>
    </row>
    <row r="136" spans="1:3" ht="21" customHeight="1">
      <c r="A136" s="4"/>
      <c r="B136" s="4"/>
      <c r="C136" s="5"/>
    </row>
    <row r="137" spans="1:3" ht="21" customHeight="1">
      <c r="A137" s="4"/>
      <c r="B137" s="4"/>
      <c r="C137" s="5"/>
    </row>
    <row r="138" spans="1:3" ht="21" customHeight="1">
      <c r="A138" s="4"/>
      <c r="B138" s="4"/>
      <c r="C138" s="5"/>
    </row>
    <row r="139" spans="1:3" ht="21" customHeight="1">
      <c r="A139" s="4"/>
      <c r="B139" s="4"/>
      <c r="C139" s="5"/>
    </row>
    <row r="140" spans="1:3" ht="21" customHeight="1">
      <c r="A140" s="4"/>
      <c r="B140" s="4"/>
      <c r="C140" s="5"/>
    </row>
    <row r="141" spans="1:3" ht="21" customHeight="1">
      <c r="A141" s="4"/>
      <c r="B141" s="4"/>
      <c r="C141" s="5"/>
    </row>
    <row r="142" spans="1:3" ht="21" customHeight="1">
      <c r="A142" s="4"/>
      <c r="B142" s="4"/>
      <c r="C142" s="5"/>
    </row>
    <row r="143" spans="1:3" ht="21" customHeight="1">
      <c r="A143" s="4"/>
      <c r="B143" s="4"/>
      <c r="C143" s="5"/>
    </row>
    <row r="144" spans="1:3" ht="21" customHeight="1">
      <c r="A144" s="4"/>
      <c r="B144" s="4"/>
      <c r="C144" s="5"/>
    </row>
    <row r="145" spans="1:3" ht="21" customHeight="1">
      <c r="A145" s="4"/>
      <c r="B145" s="4"/>
      <c r="C145" s="5"/>
    </row>
    <row r="146" spans="1:3" ht="21" customHeight="1">
      <c r="A146" s="4"/>
      <c r="B146" s="4"/>
      <c r="C146" s="5"/>
    </row>
    <row r="147" spans="1:3" ht="21" customHeight="1">
      <c r="A147" s="4"/>
      <c r="B147" s="4"/>
      <c r="C147" s="5"/>
    </row>
    <row r="148" spans="1:3" ht="21" customHeight="1">
      <c r="A148" s="4"/>
      <c r="B148" s="4"/>
      <c r="C148" s="5"/>
    </row>
    <row r="149" spans="1:3" ht="21" customHeight="1">
      <c r="A149" s="4"/>
      <c r="B149" s="4"/>
      <c r="C149" s="5"/>
    </row>
    <row r="150" spans="1:3" ht="21" customHeight="1">
      <c r="A150" s="4"/>
      <c r="B150" s="4"/>
      <c r="C150" s="5"/>
    </row>
    <row r="151" spans="1:3" ht="21" customHeight="1">
      <c r="A151" s="4"/>
      <c r="B151" s="4"/>
      <c r="C151" s="5"/>
    </row>
    <row r="152" spans="1:3" ht="21" customHeight="1">
      <c r="A152" s="4"/>
      <c r="B152" s="4"/>
      <c r="C152" s="5"/>
    </row>
    <row r="153" spans="1:3" ht="21" customHeight="1">
      <c r="A153" s="4"/>
      <c r="B153" s="4"/>
      <c r="C153" s="5"/>
    </row>
    <row r="154" spans="1:3" ht="21" customHeight="1">
      <c r="A154" s="4"/>
      <c r="B154" s="4"/>
      <c r="C154" s="5"/>
    </row>
    <row r="155" spans="1:3" ht="21" customHeight="1">
      <c r="A155" s="4"/>
      <c r="B155" s="4"/>
      <c r="C155" s="5"/>
    </row>
    <row r="156" spans="1:3">
      <c r="A156" s="4"/>
      <c r="B156" s="4"/>
      <c r="C156" s="5"/>
    </row>
    <row r="157" spans="1:3">
      <c r="A157" s="4"/>
      <c r="B157" s="4"/>
      <c r="C157" s="5"/>
    </row>
    <row r="158" spans="1:3">
      <c r="A158" s="4"/>
      <c r="B158" s="4"/>
      <c r="C158" s="5"/>
    </row>
    <row r="159" spans="1:3">
      <c r="A159" s="4"/>
      <c r="B159" s="4"/>
      <c r="C159" s="5"/>
    </row>
    <row r="160" spans="1:3">
      <c r="A160" s="4"/>
      <c r="B160" s="4"/>
      <c r="C160" s="5"/>
    </row>
    <row r="161" spans="1:8">
      <c r="A161" s="4"/>
      <c r="B161" s="4"/>
      <c r="C161" s="5"/>
    </row>
    <row r="162" spans="1:8">
      <c r="A162" s="4"/>
      <c r="B162" s="4"/>
      <c r="C162" s="5"/>
    </row>
    <row r="163" spans="1:8">
      <c r="A163" s="4"/>
      <c r="B163" s="4"/>
      <c r="C163" s="5"/>
    </row>
    <row r="164" spans="1:8">
      <c r="A164" s="4"/>
      <c r="B164" s="4"/>
      <c r="C164" s="5"/>
    </row>
    <row r="165" spans="1:8">
      <c r="A165" s="4"/>
      <c r="B165" s="4"/>
      <c r="C165" s="5"/>
    </row>
    <row r="166" spans="1:8">
      <c r="A166" s="4"/>
      <c r="B166" s="4"/>
      <c r="C166" s="5"/>
    </row>
    <row r="167" spans="1:8">
      <c r="A167" s="4"/>
      <c r="B167" s="4"/>
      <c r="C167" s="5"/>
    </row>
    <row r="168" spans="1:8">
      <c r="A168" s="4"/>
      <c r="B168" s="4"/>
      <c r="C168" s="5"/>
    </row>
    <row r="169" spans="1:8">
      <c r="A169" s="4"/>
      <c r="B169" s="4"/>
      <c r="C169" s="5"/>
    </row>
    <row r="170" spans="1:8">
      <c r="A170" s="4"/>
      <c r="B170" s="4"/>
      <c r="C170" s="5"/>
    </row>
    <row r="171" spans="1:8">
      <c r="A171" s="4"/>
      <c r="B171" s="4"/>
      <c r="C171" s="5"/>
    </row>
    <row r="172" spans="1:8">
      <c r="A172" s="4"/>
      <c r="B172" s="4"/>
      <c r="C172" s="5"/>
    </row>
    <row r="173" spans="1:8">
      <c r="A173" s="4"/>
      <c r="B173" s="4"/>
      <c r="C173" s="5"/>
    </row>
    <row r="174" spans="1:8">
      <c r="A174" s="4"/>
      <c r="B174" s="4"/>
      <c r="C174" s="5"/>
    </row>
    <row r="175" spans="1:8">
      <c r="A175" s="3"/>
      <c r="B175" s="3"/>
      <c r="C175" s="3"/>
      <c r="D175" s="3"/>
      <c r="G175" s="13"/>
      <c r="H175" s="3"/>
    </row>
  </sheetData>
  <autoFilter ref="A5:WUM112"/>
  <mergeCells count="23">
    <mergeCell ref="A92:A97"/>
    <mergeCell ref="A98:A111"/>
    <mergeCell ref="A43:A50"/>
    <mergeCell ref="A51:A59"/>
    <mergeCell ref="A60:A63"/>
    <mergeCell ref="A64:A69"/>
    <mergeCell ref="A70:A80"/>
    <mergeCell ref="H3:H5"/>
    <mergeCell ref="A2:H2"/>
    <mergeCell ref="A6:B6"/>
    <mergeCell ref="A112:B112"/>
    <mergeCell ref="D3:G3"/>
    <mergeCell ref="D4:F4"/>
    <mergeCell ref="A3:A5"/>
    <mergeCell ref="B3:B5"/>
    <mergeCell ref="C3:C5"/>
    <mergeCell ref="G4:G5"/>
    <mergeCell ref="A7:A10"/>
    <mergeCell ref="A11:A17"/>
    <mergeCell ref="A18:A22"/>
    <mergeCell ref="A23:A31"/>
    <mergeCell ref="A32:A42"/>
    <mergeCell ref="A81:A91"/>
  </mergeCells>
  <phoneticPr fontId="1" type="noConversion"/>
  <printOptions horizontalCentered="1"/>
  <pageMargins left="0.70866141732283472" right="0.70866141732283472" top="0.74803149606299213" bottom="0.74803149606299213" header="0.39370078740157483" footer="0.3937007874015748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2018-12-19T08:45:50Z</dcterms:modified>
</cp:coreProperties>
</file>